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4735deae7ff34a/Área de Trabalho/Projetos/"/>
    </mc:Choice>
  </mc:AlternateContent>
  <xr:revisionPtr revIDLastSave="400" documentId="8_{3752CBB2-8E9C-433E-8B6B-DDFB7ACDF85A}" xr6:coauthVersionLast="47" xr6:coauthVersionMax="47" xr10:uidLastSave="{14A2EB15-3060-4517-9477-B1280806E8D3}"/>
  <bookViews>
    <workbookView xWindow="-120" yWindow="-120" windowWidth="20730" windowHeight="11760" xr2:uid="{A8D4B693-06CC-437D-9322-4971A91A7E6D}"/>
  </bookViews>
  <sheets>
    <sheet name="Fluxo de Caixa" sheetId="1" r:id="rId1"/>
    <sheet name="Dados" sheetId="2" r:id="rId2"/>
    <sheet name="Configurações" sheetId="3" r:id="rId3"/>
  </sheets>
  <externalReferences>
    <externalReference r:id="rId4"/>
  </externalReferences>
  <definedNames>
    <definedName name="ltipo">[1]!tTipo[Tipo]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 a="1"/>
  <c r="D4" i="1"/>
  <c r="C10" i="1"/>
  <c r="C9" i="1"/>
  <c r="C8" i="1"/>
  <c r="C7" i="1"/>
  <c r="C17" i="1"/>
  <c r="C16" i="1"/>
  <c r="C15" i="1"/>
  <c r="C14" i="1"/>
  <c r="C13" i="1"/>
  <c r="C18" i="1" s="1"/>
  <c r="C6" i="1"/>
  <c r="C11" i="1" s="1"/>
  <c r="C24" i="1" s="1"/>
  <c r="D22" i="1" s="1"/>
  <c r="E4" i="1" l="1"/>
  <c r="F4" i="1" l="1"/>
  <c r="G4" i="1" l="1"/>
  <c r="H4" i="1" l="1"/>
  <c r="I4" i="1" l="1"/>
  <c r="J4" i="1" l="1"/>
  <c r="K4" i="1" l="1"/>
  <c r="L4" i="1" l="1"/>
  <c r="M4" i="1" l="1"/>
  <c r="N4" i="1" l="1"/>
  <c r="O4" i="1" l="1"/>
  <c r="P4" i="1" l="1"/>
  <c r="Q4" i="1" l="1"/>
  <c r="R4" i="1" l="1"/>
  <c r="S4" i="1" l="1"/>
  <c r="T4" i="1" l="1"/>
  <c r="U4" i="1" l="1"/>
  <c r="V4" i="1" l="1"/>
  <c r="W4" i="1" l="1"/>
  <c r="D6" i="1" s="1" a="1"/>
  <c r="D13" i="1" a="1"/>
  <c r="W18" i="1" l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3" i="1"/>
  <c r="D18" i="1" s="1"/>
  <c r="D6" i="1"/>
  <c r="D11" i="1" s="1"/>
  <c r="D20" i="1" s="1"/>
  <c r="D24" i="1" s="1"/>
  <c r="E22" i="1" s="1"/>
  <c r="E11" i="1"/>
  <c r="E20" i="1" s="1"/>
  <c r="F11" i="1"/>
  <c r="F20" i="1" s="1"/>
  <c r="G11" i="1"/>
  <c r="G20" i="1" s="1"/>
  <c r="H11" i="1"/>
  <c r="H20" i="1" s="1"/>
  <c r="I11" i="1"/>
  <c r="I20" i="1" s="1"/>
  <c r="J11" i="1"/>
  <c r="J20" i="1" s="1"/>
  <c r="K11" i="1"/>
  <c r="K20" i="1" s="1"/>
  <c r="L11" i="1"/>
  <c r="L20" i="1" s="1"/>
  <c r="M11" i="1"/>
  <c r="M20" i="1" s="1"/>
  <c r="N11" i="1"/>
  <c r="N20" i="1" s="1"/>
  <c r="O11" i="1"/>
  <c r="O20" i="1" s="1"/>
  <c r="P11" i="1"/>
  <c r="P20" i="1" s="1"/>
  <c r="Q11" i="1"/>
  <c r="Q20" i="1" s="1"/>
  <c r="R11" i="1"/>
  <c r="R20" i="1" s="1"/>
  <c r="S11" i="1"/>
  <c r="S20" i="1" s="1"/>
  <c r="T11" i="1"/>
  <c r="T20" i="1" s="1"/>
  <c r="U11" i="1"/>
  <c r="U20" i="1" s="1"/>
  <c r="V11" i="1"/>
  <c r="V20" i="1" s="1"/>
  <c r="W11" i="1"/>
  <c r="W20" i="1" s="1"/>
  <c r="E24" i="1" l="1"/>
  <c r="F22" i="1" s="1"/>
  <c r="F24" i="1" s="1"/>
  <c r="G22" i="1" s="1"/>
  <c r="G24" i="1" s="1"/>
  <c r="H22" i="1" s="1"/>
  <c r="H24" i="1" s="1"/>
  <c r="I22" i="1" s="1"/>
  <c r="I24" i="1" s="1"/>
  <c r="J22" i="1" s="1"/>
  <c r="J24" i="1" s="1"/>
  <c r="K22" i="1" s="1"/>
  <c r="K24" i="1" s="1"/>
  <c r="L22" i="1" s="1"/>
  <c r="L24" i="1" s="1"/>
  <c r="M22" i="1" s="1"/>
  <c r="M24" i="1" s="1"/>
  <c r="N22" i="1" s="1"/>
  <c r="N24" i="1" s="1"/>
  <c r="O22" i="1" s="1"/>
  <c r="O24" i="1" s="1"/>
  <c r="P22" i="1" s="1"/>
  <c r="P24" i="1" s="1"/>
  <c r="Q22" i="1" s="1"/>
  <c r="Q24" i="1" s="1"/>
  <c r="R22" i="1" s="1"/>
  <c r="R24" i="1" s="1"/>
  <c r="S22" i="1" s="1"/>
  <c r="S24" i="1" s="1"/>
  <c r="T22" i="1" s="1"/>
  <c r="T24" i="1" s="1"/>
  <c r="U22" i="1" s="1"/>
  <c r="U24" i="1" s="1"/>
  <c r="V22" i="1" s="1"/>
  <c r="V24" i="1" s="1"/>
  <c r="W22" i="1" s="1"/>
  <c r="W2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<sst xmlns="http://schemas.openxmlformats.org/spreadsheetml/2006/main" count="535" uniqueCount="24">
  <si>
    <t>Fluxo de Caixa</t>
  </si>
  <si>
    <t>Dados</t>
  </si>
  <si>
    <t>Configurações</t>
  </si>
  <si>
    <t>Tipo</t>
  </si>
  <si>
    <t>  - Saldo Bancos </t>
  </si>
  <si>
    <t>  - Resgate CDB </t>
  </si>
  <si>
    <t>  - Dupl a receber </t>
  </si>
  <si>
    <t>  - Resgate FIF. </t>
  </si>
  <si>
    <t>  - Empréstimo sócio </t>
  </si>
  <si>
    <t>  - Fornecedores </t>
  </si>
  <si>
    <t>  - Adiant. Salários </t>
  </si>
  <si>
    <t>  - Saldo salários </t>
  </si>
  <si>
    <t>  - Encargos sociais </t>
  </si>
  <si>
    <t>  - Impostos </t>
  </si>
  <si>
    <t>Data</t>
  </si>
  <si>
    <t>Movimentação</t>
  </si>
  <si>
    <t>Valor</t>
  </si>
  <si>
    <t>DIA</t>
  </si>
  <si>
    <t>ENTRADAS</t>
  </si>
  <si>
    <t>SAÍDAS</t>
  </si>
  <si>
    <t>FLUXO LÍQUIDO</t>
  </si>
  <si>
    <t>SALDO DIA ANTERIOR</t>
  </si>
  <si>
    <t>SALDO DIA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</si>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</sst>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14" fontId="0" fillId="0" borderId="0" xfId="0" applyNumberFormat="1"/>
    <xf numFmtId="1" fontId="0" fillId="0" borderId="0" xfId="0" applyNumberFormat="1" applyAlignment="1">
      <alignment horizontal="center"/>
    </xf>
    <xf numFmtId="16" fontId="0" fillId="0" borderId="0" xfId="0" applyNumberFormat="1"/>
    <xf numFmtId="43" fontId="0" fillId="0" borderId="0" xfId="1" applyFont="1"/>
    <xf numFmtId="0" fontId="0" fillId="0" borderId="2" xfId="0" applyBorder="1"/>
    <xf numFmtId="0" fontId="0" fillId="0" borderId="3" xfId="0" applyBorder="1"/>
    <xf numFmtId="0" fontId="5" fillId="4" borderId="2" xfId="0" applyFont="1" applyFill="1" applyBorder="1"/>
    <xf numFmtId="0" fontId="0" fillId="4" borderId="2" xfId="0" applyFill="1" applyBorder="1" applyAlignment="1">
      <alignment horizontal="center"/>
    </xf>
    <xf numFmtId="16" fontId="0" fillId="4" borderId="2" xfId="0" applyNumberFormat="1" applyFill="1" applyBorder="1" applyAlignment="1">
      <alignment horizontal="center"/>
    </xf>
    <xf numFmtId="0" fontId="5" fillId="0" borderId="2" xfId="0" applyFont="1" applyBorder="1"/>
  </cellXfs>
  <cellStyles count="4">
    <cellStyle name="Normal" xfId="0" builtinId="0"/>
    <cellStyle name="Normal 2" xfId="2" xr:uid="{733B3C62-16AF-4BCC-AFEF-4E31BD9A4BC2}"/>
    <cellStyle name="Vírgula" xfId="1" builtinId="3"/>
    <cellStyle name="Vírgula 2" xfId="3" xr:uid="{19DED58E-8BDE-4BCD-889C-CD2096D6B82C}"/>
  </cellStyles>
  <dxfs count="11"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FLUXO</a:t>
            </a:r>
            <a:r>
              <a:rPr lang="pt-BR" baseline="0"/>
              <a:t> DE CAIXA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ENTRADAS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'Fluxo de Caixa'!$D$4:$W$4</c:f>
              <c:numCache>
                <c:formatCode>d\-mmm</c:formatCode>
                <c:ptCount val="20"/>
                <c:pt idx="0">
                  <c:v>44600</c:v>
                </c:pt>
                <c:pt idx="1">
                  <c:v>44601</c:v>
                </c:pt>
                <c:pt idx="2">
                  <c:v>44602</c:v>
                </c:pt>
                <c:pt idx="3">
                  <c:v>44603</c:v>
                </c:pt>
                <c:pt idx="4">
                  <c:v>44604</c:v>
                </c:pt>
                <c:pt idx="5">
                  <c:v>44605</c:v>
                </c:pt>
                <c:pt idx="6">
                  <c:v>44606</c:v>
                </c:pt>
                <c:pt idx="7">
                  <c:v>44607</c:v>
                </c:pt>
                <c:pt idx="8">
                  <c:v>44608</c:v>
                </c:pt>
                <c:pt idx="9">
                  <c:v>44609</c:v>
                </c:pt>
                <c:pt idx="10">
                  <c:v>44610</c:v>
                </c:pt>
                <c:pt idx="11">
                  <c:v>44611</c:v>
                </c:pt>
                <c:pt idx="12">
                  <c:v>44612</c:v>
                </c:pt>
                <c:pt idx="13">
                  <c:v>44613</c:v>
                </c:pt>
                <c:pt idx="14">
                  <c:v>44614</c:v>
                </c:pt>
                <c:pt idx="15">
                  <c:v>44615</c:v>
                </c:pt>
                <c:pt idx="16">
                  <c:v>44616</c:v>
                </c:pt>
                <c:pt idx="17">
                  <c:v>44617</c:v>
                </c:pt>
                <c:pt idx="18">
                  <c:v>44618</c:v>
                </c:pt>
                <c:pt idx="19">
                  <c:v>44619</c:v>
                </c:pt>
              </c:numCache>
            </c:numRef>
          </c:cat>
          <c:val>
            <c:numRef>
              <c:f>'Fluxo de Caixa'!$D$11:$W$11</c:f>
              <c:numCache>
                <c:formatCode>General</c:formatCode>
                <c:ptCount val="20"/>
                <c:pt idx="0">
                  <c:v>1445</c:v>
                </c:pt>
                <c:pt idx="1">
                  <c:v>2213</c:v>
                </c:pt>
                <c:pt idx="2">
                  <c:v>583</c:v>
                </c:pt>
                <c:pt idx="3">
                  <c:v>2504</c:v>
                </c:pt>
                <c:pt idx="4">
                  <c:v>0</c:v>
                </c:pt>
                <c:pt idx="5">
                  <c:v>2830</c:v>
                </c:pt>
                <c:pt idx="6">
                  <c:v>5422</c:v>
                </c:pt>
                <c:pt idx="7">
                  <c:v>4114</c:v>
                </c:pt>
                <c:pt idx="8">
                  <c:v>786</c:v>
                </c:pt>
                <c:pt idx="9">
                  <c:v>1665</c:v>
                </c:pt>
                <c:pt idx="10">
                  <c:v>1191</c:v>
                </c:pt>
                <c:pt idx="11">
                  <c:v>1023</c:v>
                </c:pt>
                <c:pt idx="12">
                  <c:v>2048</c:v>
                </c:pt>
                <c:pt idx="13">
                  <c:v>2938</c:v>
                </c:pt>
                <c:pt idx="14">
                  <c:v>1092</c:v>
                </c:pt>
                <c:pt idx="15">
                  <c:v>910</c:v>
                </c:pt>
                <c:pt idx="16">
                  <c:v>2691</c:v>
                </c:pt>
                <c:pt idx="17">
                  <c:v>1499</c:v>
                </c:pt>
                <c:pt idx="18">
                  <c:v>2990</c:v>
                </c:pt>
                <c:pt idx="19">
                  <c:v>3285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D2-4D7E-81A5-91332FA3AA08}"/>
            </c:ext>
          </c:extLst>
        </c:ser>
        <c:ser>
          <c:idx val="1"/>
          <c:order val="1"/>
          <c:tx>
            <c:v>SAÍDAS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'Fluxo de Caixa'!$D$4:$W$4</c:f>
              <c:numCache>
                <c:formatCode>d\-mmm</c:formatCode>
                <c:ptCount val="20"/>
                <c:pt idx="0">
                  <c:v>44600</c:v>
                </c:pt>
                <c:pt idx="1">
                  <c:v>44601</c:v>
                </c:pt>
                <c:pt idx="2">
                  <c:v>44602</c:v>
                </c:pt>
                <c:pt idx="3">
                  <c:v>44603</c:v>
                </c:pt>
                <c:pt idx="4">
                  <c:v>44604</c:v>
                </c:pt>
                <c:pt idx="5">
                  <c:v>44605</c:v>
                </c:pt>
                <c:pt idx="6">
                  <c:v>44606</c:v>
                </c:pt>
                <c:pt idx="7">
                  <c:v>44607</c:v>
                </c:pt>
                <c:pt idx="8">
                  <c:v>44608</c:v>
                </c:pt>
                <c:pt idx="9">
                  <c:v>44609</c:v>
                </c:pt>
                <c:pt idx="10">
                  <c:v>44610</c:v>
                </c:pt>
                <c:pt idx="11">
                  <c:v>44611</c:v>
                </c:pt>
                <c:pt idx="12">
                  <c:v>44612</c:v>
                </c:pt>
                <c:pt idx="13">
                  <c:v>44613</c:v>
                </c:pt>
                <c:pt idx="14">
                  <c:v>44614</c:v>
                </c:pt>
                <c:pt idx="15">
                  <c:v>44615</c:v>
                </c:pt>
                <c:pt idx="16">
                  <c:v>44616</c:v>
                </c:pt>
                <c:pt idx="17">
                  <c:v>44617</c:v>
                </c:pt>
                <c:pt idx="18">
                  <c:v>44618</c:v>
                </c:pt>
                <c:pt idx="19">
                  <c:v>44619</c:v>
                </c:pt>
              </c:numCache>
            </c:numRef>
          </c:cat>
          <c:val>
            <c:numRef>
              <c:f>'Fluxo de Caixa'!$D$18:$W$18</c:f>
              <c:numCache>
                <c:formatCode>General</c:formatCode>
                <c:ptCount val="20"/>
                <c:pt idx="0">
                  <c:v>2421</c:v>
                </c:pt>
                <c:pt idx="1">
                  <c:v>1599</c:v>
                </c:pt>
                <c:pt idx="2">
                  <c:v>1965</c:v>
                </c:pt>
                <c:pt idx="3">
                  <c:v>1201</c:v>
                </c:pt>
                <c:pt idx="4">
                  <c:v>1045</c:v>
                </c:pt>
                <c:pt idx="5">
                  <c:v>2091</c:v>
                </c:pt>
                <c:pt idx="6">
                  <c:v>2678</c:v>
                </c:pt>
                <c:pt idx="7">
                  <c:v>5233</c:v>
                </c:pt>
                <c:pt idx="8">
                  <c:v>1992</c:v>
                </c:pt>
                <c:pt idx="9">
                  <c:v>1802</c:v>
                </c:pt>
                <c:pt idx="10">
                  <c:v>2762</c:v>
                </c:pt>
                <c:pt idx="11">
                  <c:v>1457</c:v>
                </c:pt>
                <c:pt idx="12">
                  <c:v>2340</c:v>
                </c:pt>
                <c:pt idx="13">
                  <c:v>2759</c:v>
                </c:pt>
                <c:pt idx="14">
                  <c:v>705</c:v>
                </c:pt>
                <c:pt idx="15">
                  <c:v>2621</c:v>
                </c:pt>
                <c:pt idx="16">
                  <c:v>753</c:v>
                </c:pt>
                <c:pt idx="17">
                  <c:v>2402</c:v>
                </c:pt>
                <c:pt idx="18">
                  <c:v>1979</c:v>
                </c:pt>
                <c:pt idx="19">
                  <c:v>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D2-4D7E-81A5-91332FA3A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848863"/>
        <c:axId val="11841663"/>
      </c:barChart>
      <c:lineChart>
        <c:grouping val="standard"/>
        <c:varyColors val="0"/>
        <c:ser>
          <c:idx val="2"/>
          <c:order val="2"/>
          <c:tx>
            <c:v>FLUXO LIQUIDO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'Fluxo de Caixa'!$D$4:$W$4</c:f>
              <c:numCache>
                <c:formatCode>d\-mmm</c:formatCode>
                <c:ptCount val="20"/>
                <c:pt idx="0">
                  <c:v>44600</c:v>
                </c:pt>
                <c:pt idx="1">
                  <c:v>44601</c:v>
                </c:pt>
                <c:pt idx="2">
                  <c:v>44602</c:v>
                </c:pt>
                <c:pt idx="3">
                  <c:v>44603</c:v>
                </c:pt>
                <c:pt idx="4">
                  <c:v>44604</c:v>
                </c:pt>
                <c:pt idx="5">
                  <c:v>44605</c:v>
                </c:pt>
                <c:pt idx="6">
                  <c:v>44606</c:v>
                </c:pt>
                <c:pt idx="7">
                  <c:v>44607</c:v>
                </c:pt>
                <c:pt idx="8">
                  <c:v>44608</c:v>
                </c:pt>
                <c:pt idx="9">
                  <c:v>44609</c:v>
                </c:pt>
                <c:pt idx="10">
                  <c:v>44610</c:v>
                </c:pt>
                <c:pt idx="11">
                  <c:v>44611</c:v>
                </c:pt>
                <c:pt idx="12">
                  <c:v>44612</c:v>
                </c:pt>
                <c:pt idx="13">
                  <c:v>44613</c:v>
                </c:pt>
                <c:pt idx="14">
                  <c:v>44614</c:v>
                </c:pt>
                <c:pt idx="15">
                  <c:v>44615</c:v>
                </c:pt>
                <c:pt idx="16">
                  <c:v>44616</c:v>
                </c:pt>
                <c:pt idx="17">
                  <c:v>44617</c:v>
                </c:pt>
                <c:pt idx="18">
                  <c:v>44618</c:v>
                </c:pt>
                <c:pt idx="19">
                  <c:v>44619</c:v>
                </c:pt>
              </c:numCache>
            </c:numRef>
          </c:cat>
          <c:val>
            <c:numRef>
              <c:f>'Fluxo de Caixa'!$D$20:$W$20</c:f>
              <c:numCache>
                <c:formatCode>General</c:formatCode>
                <c:ptCount val="20"/>
                <c:pt idx="0">
                  <c:v>-976</c:v>
                </c:pt>
                <c:pt idx="1">
                  <c:v>614</c:v>
                </c:pt>
                <c:pt idx="2">
                  <c:v>-1382</c:v>
                </c:pt>
                <c:pt idx="3">
                  <c:v>1303</c:v>
                </c:pt>
                <c:pt idx="4">
                  <c:v>-1045</c:v>
                </c:pt>
                <c:pt idx="5">
                  <c:v>739</c:v>
                </c:pt>
                <c:pt idx="6">
                  <c:v>2744</c:v>
                </c:pt>
                <c:pt idx="7">
                  <c:v>-1119</c:v>
                </c:pt>
                <c:pt idx="8">
                  <c:v>-1206</c:v>
                </c:pt>
                <c:pt idx="9">
                  <c:v>-137</c:v>
                </c:pt>
                <c:pt idx="10">
                  <c:v>-1571</c:v>
                </c:pt>
                <c:pt idx="11">
                  <c:v>-434</c:v>
                </c:pt>
                <c:pt idx="12">
                  <c:v>-292</c:v>
                </c:pt>
                <c:pt idx="13">
                  <c:v>179</c:v>
                </c:pt>
                <c:pt idx="14">
                  <c:v>387</c:v>
                </c:pt>
                <c:pt idx="15">
                  <c:v>-1711</c:v>
                </c:pt>
                <c:pt idx="16">
                  <c:v>1938</c:v>
                </c:pt>
                <c:pt idx="17">
                  <c:v>-903</c:v>
                </c:pt>
                <c:pt idx="18">
                  <c:v>1011</c:v>
                </c:pt>
                <c:pt idx="19">
                  <c:v>2534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D2-4D7E-81A5-91332FA3A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77999"/>
        <c:axId val="10281359"/>
      </c:lineChart>
      <c:dateAx>
        <c:axId val="11848863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41663"/>
        <c:crosses val="autoZero"/>
        <c:auto val="1"/>
        <c:lblOffset val="100"/>
        <c:baseTimeUnit val="days"/>
      </c:dateAx>
      <c:valAx>
        <c:axId val="11841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48863"/>
        <c:crosses val="autoZero"/>
        <c:crossBetween val="between"/>
      </c:valAx>
      <c:valAx>
        <c:axId val="1028135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277999"/>
        <c:crosses val="max"/>
        <c:crossBetween val="between"/>
      </c:valAx>
      <c:dateAx>
        <c:axId val="10277999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extTo"/>
        <c:crossAx val="1028135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2" fmlaLink="Configurações!$F$7" max="30000" page="10" val="3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3</xdr:row>
          <xdr:rowOff>0</xdr:rowOff>
        </xdr:from>
        <xdr:to>
          <xdr:col>23</xdr:col>
          <xdr:colOff>228600</xdr:colOff>
          <xdr:row>23</xdr:row>
          <xdr:rowOff>180975</xdr:rowOff>
        </xdr:to>
        <xdr:sp macro="" textlink="">
          <xdr:nvSpPr>
            <xdr:cNvPr id="1030" name="Spinner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17859</xdr:colOff>
      <xdr:row>25</xdr:row>
      <xdr:rowOff>9524</xdr:rowOff>
    </xdr:from>
    <xdr:to>
      <xdr:col>23</xdr:col>
      <xdr:colOff>11906</xdr:colOff>
      <xdr:row>41</xdr:row>
      <xdr:rowOff>11905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neve\AppData\Local\Temp\Temp1_Tabela-fluxo-de-caixa-Excel-Aula.zip\Tabela%20fluxo%20de%20caixa%20Excel%20-%20Aula.xlsx" TargetMode="External"/><Relationship Id="rId1" Type="http://schemas.openxmlformats.org/officeDocument/2006/relationships/externalLinkPath" Target="file:///C:\Users\fneve\AppData\Local\Temp\Temp1_Tabela-fluxo-de-caixa-Excel-Aula.zip\Tabela%20fluxo%20de%20caixa%20Excel%20-%20Au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Tabela fluxo de caixa Excel - A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1DC3E6E-44D7-46D6-8400-51366A77A3C7}" name="Tabela2" displayName="Tabela2" ref="B7:D506" totalsRowShown="0" headerRowDxfId="10">
  <autoFilter ref="B7:D506" xr:uid="{C1DC3E6E-44D7-46D6-8400-51366A77A3C7}"/>
  <tableColumns count="3">
    <tableColumn id="1" xr3:uid="{50659036-B9C0-4615-B58A-A04A979E13DA}" name="Data" dataDxfId="9"/>
    <tableColumn id="3" xr3:uid="{162AFB60-3FF1-4788-8197-59E1A4EC50B8}" name="Tipo"/>
    <tableColumn id="4" xr3:uid="{5BAB5DF3-E8E2-4E8D-BDA7-71B793307012}" name="Valor" dataDxfId="8" dataCellStyle="Vírgula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D2C66-3AFF-490C-B40A-089D15B40A59}" name="tTipo" displayName="tTipo" ref="B6:B16" totalsRowShown="0" headerRowDxfId="7" tableBorderDxfId="6">
  <autoFilter ref="B6:B16" xr:uid="{158D2C66-3AFF-490C-B40A-089D15B40A59}"/>
  <tableColumns count="1">
    <tableColumn id="4" xr3:uid="{A023413B-353F-4FE5-9E98-CA426751B3CC}" name="Tipo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741806-7B2E-4FE2-91A2-95CD95AB6E06}" name="Tabela4" displayName="Tabela4" ref="D6:D7" totalsRowShown="0" headerRowDxfId="5" dataDxfId="4">
  <autoFilter ref="D6:D7" xr:uid="{18741806-7B2E-4FE2-91A2-95CD95AB6E06}"/>
  <tableColumns count="1">
    <tableColumn id="1" xr3:uid="{92549C95-5A69-4525-ABC3-68C3A650FE33}" name="Data" dataDxfId="3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351B5A9-7545-4012-AD6C-B6679B06E7AE}" name="Tabela5" displayName="Tabela5" ref="F6:F7" totalsRowShown="0" headerRowDxfId="2" dataDxfId="1">
  <autoFilter ref="F6:F7" xr:uid="{0351B5A9-7545-4012-AD6C-B6679B06E7AE}"/>
  <tableColumns count="1">
    <tableColumn id="1" xr3:uid="{8A6E796D-659A-4423-9BAB-208D60F26C07}" name="Movimentação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459B-4275-4651-9E7A-6C86042887B9}">
  <sheetPr codeName="Planilha1"/>
  <dimension ref="A1:Z24"/>
  <sheetViews>
    <sheetView tabSelected="1" topLeftCell="A2" zoomScale="80" zoomScaleNormal="80" workbookViewId="0">
      <selection activeCell="X7" sqref="X7"/>
    </sheetView>
  </sheetViews>
  <sheetFormatPr defaultRowHeight="15" x14ac:dyDescent="0.25"/>
  <cols>
    <col min="2" max="2" width="26" customWidth="1"/>
    <col min="3" max="3" width="0" hidden="1" customWidth="1"/>
  </cols>
  <sheetData>
    <row r="1" spans="1:26" ht="48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 x14ac:dyDescent="0.25">
      <c r="B4" s="13" t="s">
        <v>17</v>
      </c>
      <c r="C4" s="13" t="s">
        <v>23</v>
      </c>
      <c r="D4" s="14" cm="1">
        <f t="array" ref="D4">Tabela4[Data]+Tabela5[Movimentação]</f>
        <v>44600</v>
      </c>
      <c r="E4" s="14">
        <f>D4+1</f>
        <v>44601</v>
      </c>
      <c r="F4" s="14">
        <f>E4+1</f>
        <v>44602</v>
      </c>
      <c r="G4" s="14">
        <f>F4+1</f>
        <v>44603</v>
      </c>
      <c r="H4" s="14">
        <f t="shared" ref="H4:W4" si="0">G4+1</f>
        <v>44604</v>
      </c>
      <c r="I4" s="14">
        <f t="shared" si="0"/>
        <v>44605</v>
      </c>
      <c r="J4" s="14">
        <f t="shared" si="0"/>
        <v>44606</v>
      </c>
      <c r="K4" s="14">
        <f t="shared" si="0"/>
        <v>44607</v>
      </c>
      <c r="L4" s="14">
        <f t="shared" si="0"/>
        <v>44608</v>
      </c>
      <c r="M4" s="14">
        <f t="shared" si="0"/>
        <v>44609</v>
      </c>
      <c r="N4" s="14">
        <f t="shared" si="0"/>
        <v>44610</v>
      </c>
      <c r="O4" s="14">
        <f t="shared" si="0"/>
        <v>44611</v>
      </c>
      <c r="P4" s="14">
        <f t="shared" si="0"/>
        <v>44612</v>
      </c>
      <c r="Q4" s="14">
        <f t="shared" si="0"/>
        <v>44613</v>
      </c>
      <c r="R4" s="14">
        <f t="shared" si="0"/>
        <v>44614</v>
      </c>
      <c r="S4" s="14">
        <f t="shared" si="0"/>
        <v>44615</v>
      </c>
      <c r="T4" s="14">
        <f t="shared" si="0"/>
        <v>44616</v>
      </c>
      <c r="U4" s="14">
        <f t="shared" si="0"/>
        <v>44617</v>
      </c>
      <c r="V4" s="14">
        <f t="shared" si="0"/>
        <v>44618</v>
      </c>
      <c r="W4" s="14">
        <f t="shared" si="0"/>
        <v>44619</v>
      </c>
    </row>
    <row r="5" spans="1:26" x14ac:dyDescent="0.25"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6" ht="15" customHeight="1" x14ac:dyDescent="0.25">
      <c r="B6" s="10" t="s">
        <v>4</v>
      </c>
      <c r="C6" s="11">
        <f>SUMIFS(Tabela2[Valor],Tabela2[Tipo],$B6,Tabela2[Data],"&lt;"&amp;$D$4)</f>
        <v>15539</v>
      </c>
      <c r="D6" s="10" cm="1">
        <f t="array" ref="D6:W10">SUMIFS(Tabela2[Valor],Tabela2[Tipo],'Fluxo de Caixa'!$B$6:$B$10,Tabela2[Data],'Fluxo de Caixa'!$D$4:$W$4)</f>
        <v>0</v>
      </c>
      <c r="E6" s="10">
        <v>974</v>
      </c>
      <c r="F6" s="10">
        <v>0</v>
      </c>
      <c r="G6" s="10">
        <v>985</v>
      </c>
      <c r="H6" s="10">
        <v>0</v>
      </c>
      <c r="I6" s="10">
        <v>893</v>
      </c>
      <c r="J6" s="10">
        <v>796</v>
      </c>
      <c r="K6" s="10">
        <v>134</v>
      </c>
      <c r="L6" s="10">
        <v>0</v>
      </c>
      <c r="M6" s="10">
        <v>18</v>
      </c>
      <c r="N6" s="10">
        <v>34</v>
      </c>
      <c r="O6" s="10">
        <v>185</v>
      </c>
      <c r="P6" s="10">
        <v>0</v>
      </c>
      <c r="Q6" s="10">
        <v>504</v>
      </c>
      <c r="R6" s="10">
        <v>52</v>
      </c>
      <c r="S6" s="10">
        <v>0</v>
      </c>
      <c r="T6" s="10">
        <v>651</v>
      </c>
      <c r="U6" s="10">
        <v>0</v>
      </c>
      <c r="V6" s="10">
        <v>986</v>
      </c>
      <c r="W6" s="10">
        <v>716</v>
      </c>
    </row>
    <row r="7" spans="1:26" x14ac:dyDescent="0.25">
      <c r="B7" s="10" t="s">
        <v>5</v>
      </c>
      <c r="C7" s="11">
        <f>SUMIFS(Tabela2[Valor],Tabela2[Tipo],$B7,Tabela2[Data],"&lt;"&amp;$D$4)</f>
        <v>17740</v>
      </c>
      <c r="D7" s="10">
        <v>0</v>
      </c>
      <c r="E7" s="10">
        <v>682</v>
      </c>
      <c r="F7" s="10">
        <v>0</v>
      </c>
      <c r="G7" s="10">
        <v>685</v>
      </c>
      <c r="H7" s="10">
        <v>0</v>
      </c>
      <c r="I7" s="10">
        <v>249</v>
      </c>
      <c r="J7" s="10">
        <v>1508</v>
      </c>
      <c r="K7" s="10">
        <v>1315</v>
      </c>
      <c r="L7" s="10">
        <v>0</v>
      </c>
      <c r="M7" s="10">
        <v>794</v>
      </c>
      <c r="N7" s="10">
        <v>701</v>
      </c>
      <c r="O7" s="10">
        <v>838</v>
      </c>
      <c r="P7" s="10">
        <v>0</v>
      </c>
      <c r="Q7" s="10">
        <v>587</v>
      </c>
      <c r="R7" s="10">
        <v>67</v>
      </c>
      <c r="S7" s="10">
        <v>0</v>
      </c>
      <c r="T7" s="10">
        <v>1388</v>
      </c>
      <c r="U7" s="10">
        <v>0</v>
      </c>
      <c r="V7" s="10">
        <v>898</v>
      </c>
      <c r="W7" s="10">
        <v>693</v>
      </c>
    </row>
    <row r="8" spans="1:26" x14ac:dyDescent="0.25">
      <c r="B8" s="10" t="s">
        <v>6</v>
      </c>
      <c r="C8" s="11">
        <f>SUMIFS(Tabela2[Valor],Tabela2[Tipo],$B8,Tabela2[Data],"&lt;"&amp;$D$4)</f>
        <v>15101</v>
      </c>
      <c r="D8" s="10">
        <v>0</v>
      </c>
      <c r="E8" s="10">
        <v>557</v>
      </c>
      <c r="F8" s="10">
        <v>0</v>
      </c>
      <c r="G8" s="10">
        <v>439</v>
      </c>
      <c r="H8" s="10">
        <v>0</v>
      </c>
      <c r="I8" s="10">
        <v>707</v>
      </c>
      <c r="J8" s="10">
        <v>436</v>
      </c>
      <c r="K8" s="10">
        <v>890</v>
      </c>
      <c r="L8" s="10">
        <v>0</v>
      </c>
      <c r="M8" s="10">
        <v>51</v>
      </c>
      <c r="N8" s="10">
        <v>237</v>
      </c>
      <c r="O8" s="10">
        <v>0</v>
      </c>
      <c r="P8" s="10">
        <v>875</v>
      </c>
      <c r="Q8" s="10">
        <v>268</v>
      </c>
      <c r="R8" s="10">
        <v>715</v>
      </c>
      <c r="S8" s="10">
        <v>0</v>
      </c>
      <c r="T8" s="10">
        <v>0</v>
      </c>
      <c r="U8" s="10">
        <v>698</v>
      </c>
      <c r="V8" s="10">
        <v>448</v>
      </c>
      <c r="W8" s="10">
        <v>574</v>
      </c>
    </row>
    <row r="9" spans="1:26" x14ac:dyDescent="0.25">
      <c r="B9" s="10" t="s">
        <v>7</v>
      </c>
      <c r="C9" s="11">
        <f>SUMIFS(Tabela2[Valor],Tabela2[Tipo],$B9,Tabela2[Data],"&lt;"&amp;$D$4)</f>
        <v>19227</v>
      </c>
      <c r="D9" s="10">
        <v>871</v>
      </c>
      <c r="E9" s="10">
        <v>0</v>
      </c>
      <c r="F9" s="10">
        <v>118</v>
      </c>
      <c r="G9" s="10">
        <v>113</v>
      </c>
      <c r="H9" s="10">
        <v>0</v>
      </c>
      <c r="I9" s="10">
        <v>57</v>
      </c>
      <c r="J9" s="10">
        <v>1995</v>
      </c>
      <c r="K9" s="10">
        <v>855</v>
      </c>
      <c r="L9" s="10">
        <v>11</v>
      </c>
      <c r="M9" s="10">
        <v>368</v>
      </c>
      <c r="N9" s="10">
        <v>4</v>
      </c>
      <c r="O9" s="10">
        <v>0</v>
      </c>
      <c r="P9" s="10">
        <v>344</v>
      </c>
      <c r="Q9" s="10">
        <v>673</v>
      </c>
      <c r="R9" s="10">
        <v>203</v>
      </c>
      <c r="S9" s="10">
        <v>910</v>
      </c>
      <c r="T9" s="10">
        <v>652</v>
      </c>
      <c r="U9" s="10">
        <v>469</v>
      </c>
      <c r="V9" s="10">
        <v>405</v>
      </c>
      <c r="W9" s="10">
        <v>956</v>
      </c>
    </row>
    <row r="10" spans="1:26" ht="15" customHeight="1" x14ac:dyDescent="0.25">
      <c r="B10" s="11" t="s">
        <v>8</v>
      </c>
      <c r="C10" s="11">
        <f>SUMIFS(Tabela2[Valor],Tabela2[Tipo],$B10,Tabela2[Data],"&lt;"&amp;$D$4)</f>
        <v>15533</v>
      </c>
      <c r="D10" s="10">
        <v>574</v>
      </c>
      <c r="E10" s="10">
        <v>0</v>
      </c>
      <c r="F10" s="10">
        <v>465</v>
      </c>
      <c r="G10" s="10">
        <v>282</v>
      </c>
      <c r="H10" s="10">
        <v>0</v>
      </c>
      <c r="I10" s="10">
        <v>924</v>
      </c>
      <c r="J10" s="10">
        <v>687</v>
      </c>
      <c r="K10" s="10">
        <v>920</v>
      </c>
      <c r="L10" s="10">
        <v>775</v>
      </c>
      <c r="M10" s="10">
        <v>434</v>
      </c>
      <c r="N10" s="10">
        <v>215</v>
      </c>
      <c r="O10" s="10">
        <v>0</v>
      </c>
      <c r="P10" s="10">
        <v>829</v>
      </c>
      <c r="Q10" s="10">
        <v>906</v>
      </c>
      <c r="R10" s="10">
        <v>55</v>
      </c>
      <c r="S10" s="10">
        <v>0</v>
      </c>
      <c r="T10" s="10">
        <v>0</v>
      </c>
      <c r="U10" s="10">
        <v>332</v>
      </c>
      <c r="V10" s="10">
        <v>253</v>
      </c>
      <c r="W10" s="10">
        <v>346</v>
      </c>
    </row>
    <row r="11" spans="1:26" x14ac:dyDescent="0.25">
      <c r="B11" s="10"/>
      <c r="C11" s="15">
        <f>SUM(C6:C10)</f>
        <v>83140</v>
      </c>
      <c r="D11" s="15">
        <f t="shared" ref="D11:W11" si="1">SUM(D6:D10)</f>
        <v>1445</v>
      </c>
      <c r="E11" s="15">
        <f t="shared" si="1"/>
        <v>2213</v>
      </c>
      <c r="F11" s="15">
        <f t="shared" si="1"/>
        <v>583</v>
      </c>
      <c r="G11" s="15">
        <f t="shared" si="1"/>
        <v>2504</v>
      </c>
      <c r="H11" s="15">
        <f t="shared" si="1"/>
        <v>0</v>
      </c>
      <c r="I11" s="15">
        <f t="shared" si="1"/>
        <v>2830</v>
      </c>
      <c r="J11" s="15">
        <f t="shared" si="1"/>
        <v>5422</v>
      </c>
      <c r="K11" s="15">
        <f t="shared" si="1"/>
        <v>4114</v>
      </c>
      <c r="L11" s="15">
        <f t="shared" si="1"/>
        <v>786</v>
      </c>
      <c r="M11" s="15">
        <f t="shared" si="1"/>
        <v>1665</v>
      </c>
      <c r="N11" s="15">
        <f t="shared" si="1"/>
        <v>1191</v>
      </c>
      <c r="O11" s="15">
        <f t="shared" si="1"/>
        <v>1023</v>
      </c>
      <c r="P11" s="15">
        <f t="shared" si="1"/>
        <v>2048</v>
      </c>
      <c r="Q11" s="15">
        <f t="shared" si="1"/>
        <v>2938</v>
      </c>
      <c r="R11" s="15">
        <f t="shared" si="1"/>
        <v>1092</v>
      </c>
      <c r="S11" s="15">
        <f t="shared" si="1"/>
        <v>910</v>
      </c>
      <c r="T11" s="15">
        <f t="shared" si="1"/>
        <v>2691</v>
      </c>
      <c r="U11" s="15">
        <f t="shared" si="1"/>
        <v>1499</v>
      </c>
      <c r="V11" s="15">
        <f t="shared" si="1"/>
        <v>2990</v>
      </c>
      <c r="W11" s="15">
        <f t="shared" si="1"/>
        <v>3285</v>
      </c>
    </row>
    <row r="12" spans="1:26" x14ac:dyDescent="0.25">
      <c r="B12" s="10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6" x14ac:dyDescent="0.25">
      <c r="B13" s="10" t="s">
        <v>9</v>
      </c>
      <c r="C13" s="11">
        <f>SUMIFS(Tabela2[Valor],Tabela2[Tipo],$B13,Tabela2[Data],"&lt;"&amp;$D$4)</f>
        <v>16971</v>
      </c>
      <c r="D13" s="10" cm="1">
        <f t="array" ref="D13:W17">SUMIFS(Tabela2[Valor],Tabela2[Tipo],'Fluxo de Caixa'!$B$13:$B$17,Tabela2[Data],'Fluxo de Caixa'!$D$4:$W$4)</f>
        <v>857</v>
      </c>
      <c r="E13" s="10">
        <v>0</v>
      </c>
      <c r="F13" s="10">
        <v>532</v>
      </c>
      <c r="G13" s="10">
        <v>959</v>
      </c>
      <c r="H13" s="10">
        <v>0</v>
      </c>
      <c r="I13" s="10">
        <v>565</v>
      </c>
      <c r="J13" s="10">
        <v>613</v>
      </c>
      <c r="K13" s="10">
        <v>731</v>
      </c>
      <c r="L13" s="10">
        <v>75</v>
      </c>
      <c r="M13" s="10">
        <v>301</v>
      </c>
      <c r="N13" s="10">
        <v>939</v>
      </c>
      <c r="O13" s="10">
        <v>0</v>
      </c>
      <c r="P13" s="10">
        <v>522</v>
      </c>
      <c r="Q13" s="10">
        <v>916</v>
      </c>
      <c r="R13" s="10">
        <v>26</v>
      </c>
      <c r="S13" s="10">
        <v>707</v>
      </c>
      <c r="T13" s="10">
        <v>225</v>
      </c>
      <c r="U13" s="10">
        <v>630</v>
      </c>
      <c r="V13" s="10">
        <v>85</v>
      </c>
      <c r="W13" s="10">
        <v>144</v>
      </c>
    </row>
    <row r="14" spans="1:26" x14ac:dyDescent="0.25">
      <c r="B14" s="10" t="s">
        <v>10</v>
      </c>
      <c r="C14" s="11">
        <f>SUMIFS(Tabela2[Valor],Tabela2[Tipo],$B14,Tabela2[Data],"&lt;"&amp;$D$4)</f>
        <v>15663</v>
      </c>
      <c r="D14" s="10">
        <v>569</v>
      </c>
      <c r="E14" s="10">
        <v>0</v>
      </c>
      <c r="F14" s="10">
        <v>22</v>
      </c>
      <c r="G14" s="10">
        <v>67</v>
      </c>
      <c r="H14" s="10">
        <v>0</v>
      </c>
      <c r="I14" s="10">
        <v>629</v>
      </c>
      <c r="J14" s="10">
        <v>800</v>
      </c>
      <c r="K14" s="10">
        <v>925</v>
      </c>
      <c r="L14" s="10">
        <v>538</v>
      </c>
      <c r="M14" s="10">
        <v>890</v>
      </c>
      <c r="N14" s="10">
        <v>642</v>
      </c>
      <c r="O14" s="10">
        <v>0</v>
      </c>
      <c r="P14" s="10">
        <v>209</v>
      </c>
      <c r="Q14" s="10">
        <v>847</v>
      </c>
      <c r="R14" s="10">
        <v>0</v>
      </c>
      <c r="S14" s="10">
        <v>604</v>
      </c>
      <c r="T14" s="10">
        <v>524</v>
      </c>
      <c r="U14" s="10">
        <v>438</v>
      </c>
      <c r="V14" s="10">
        <v>823</v>
      </c>
      <c r="W14" s="10">
        <v>0</v>
      </c>
    </row>
    <row r="15" spans="1:26" x14ac:dyDescent="0.25">
      <c r="B15" s="10" t="s">
        <v>11</v>
      </c>
      <c r="C15" s="11">
        <f>SUMIFS(Tabela2[Valor],Tabela2[Tipo],$B15,Tabela2[Data],"&lt;"&amp;$D$4)</f>
        <v>15210</v>
      </c>
      <c r="D15" s="10">
        <v>995</v>
      </c>
      <c r="E15" s="10">
        <v>0</v>
      </c>
      <c r="F15" s="10">
        <v>982</v>
      </c>
      <c r="G15" s="10">
        <v>0</v>
      </c>
      <c r="H15" s="10">
        <v>930</v>
      </c>
      <c r="I15" s="10">
        <v>473</v>
      </c>
      <c r="J15" s="10">
        <v>647</v>
      </c>
      <c r="K15" s="10">
        <v>904</v>
      </c>
      <c r="L15" s="10">
        <v>994</v>
      </c>
      <c r="M15" s="10">
        <v>0</v>
      </c>
      <c r="N15" s="10">
        <v>594</v>
      </c>
      <c r="O15" s="10">
        <v>904</v>
      </c>
      <c r="P15" s="10">
        <v>983</v>
      </c>
      <c r="Q15" s="10">
        <v>71</v>
      </c>
      <c r="R15" s="10">
        <v>0</v>
      </c>
      <c r="S15" s="10">
        <v>312</v>
      </c>
      <c r="T15" s="10">
        <v>4</v>
      </c>
      <c r="U15" s="10">
        <v>885</v>
      </c>
      <c r="V15" s="10">
        <v>258</v>
      </c>
      <c r="W15" s="10">
        <v>0</v>
      </c>
    </row>
    <row r="16" spans="1:26" x14ac:dyDescent="0.25">
      <c r="B16" s="10" t="s">
        <v>12</v>
      </c>
      <c r="C16" s="11">
        <f>SUMIFS(Tabela2[Valor],Tabela2[Tipo],$B16,Tabela2[Data],"&lt;"&amp;$D$4)</f>
        <v>13846</v>
      </c>
      <c r="D16" s="10">
        <v>0</v>
      </c>
      <c r="E16" s="10">
        <v>823</v>
      </c>
      <c r="F16" s="10">
        <v>429</v>
      </c>
      <c r="G16" s="10">
        <v>0</v>
      </c>
      <c r="H16" s="10">
        <v>115</v>
      </c>
      <c r="I16" s="10">
        <v>222</v>
      </c>
      <c r="J16" s="10">
        <v>0</v>
      </c>
      <c r="K16" s="10">
        <v>1367</v>
      </c>
      <c r="L16" s="10">
        <v>385</v>
      </c>
      <c r="M16" s="10">
        <v>0</v>
      </c>
      <c r="N16" s="10">
        <v>355</v>
      </c>
      <c r="O16" s="10">
        <v>326</v>
      </c>
      <c r="P16" s="10">
        <v>626</v>
      </c>
      <c r="Q16" s="10">
        <v>569</v>
      </c>
      <c r="R16" s="10">
        <v>0</v>
      </c>
      <c r="S16" s="10">
        <v>671</v>
      </c>
      <c r="T16" s="10">
        <v>0</v>
      </c>
      <c r="U16" s="10">
        <v>449</v>
      </c>
      <c r="V16" s="10">
        <v>0</v>
      </c>
      <c r="W16" s="10">
        <v>187</v>
      </c>
    </row>
    <row r="17" spans="2:23" x14ac:dyDescent="0.25">
      <c r="B17" s="10" t="s">
        <v>13</v>
      </c>
      <c r="C17" s="11">
        <f>SUMIFS(Tabela2[Valor],Tabela2[Tipo],$B17,Tabela2[Data],"&lt;"&amp;$D$4)</f>
        <v>17815</v>
      </c>
      <c r="D17" s="10">
        <v>0</v>
      </c>
      <c r="E17" s="10">
        <v>776</v>
      </c>
      <c r="F17" s="10">
        <v>0</v>
      </c>
      <c r="G17" s="10">
        <v>175</v>
      </c>
      <c r="H17" s="10">
        <v>0</v>
      </c>
      <c r="I17" s="10">
        <v>202</v>
      </c>
      <c r="J17" s="10">
        <v>618</v>
      </c>
      <c r="K17" s="10">
        <v>1306</v>
      </c>
      <c r="L17" s="10">
        <v>0</v>
      </c>
      <c r="M17" s="10">
        <v>611</v>
      </c>
      <c r="N17" s="10">
        <v>232</v>
      </c>
      <c r="O17" s="10">
        <v>227</v>
      </c>
      <c r="P17" s="10">
        <v>0</v>
      </c>
      <c r="Q17" s="10">
        <v>356</v>
      </c>
      <c r="R17" s="10">
        <v>679</v>
      </c>
      <c r="S17" s="10">
        <v>327</v>
      </c>
      <c r="T17" s="10">
        <v>0</v>
      </c>
      <c r="U17" s="10">
        <v>0</v>
      </c>
      <c r="V17" s="10">
        <v>813</v>
      </c>
      <c r="W17" s="10">
        <v>420</v>
      </c>
    </row>
    <row r="18" spans="2:23" x14ac:dyDescent="0.25">
      <c r="B18" s="10"/>
      <c r="C18" s="15">
        <f>SUM(C13:C17)</f>
        <v>79505</v>
      </c>
      <c r="D18" s="15">
        <f t="shared" ref="D18" si="2">SUM(D13:D17)</f>
        <v>2421</v>
      </c>
      <c r="E18" s="15">
        <f t="shared" ref="E18" si="3">SUM(E13:E17)</f>
        <v>1599</v>
      </c>
      <c r="F18" s="15">
        <f t="shared" ref="F18" si="4">SUM(F13:F17)</f>
        <v>1965</v>
      </c>
      <c r="G18" s="15">
        <f t="shared" ref="G18" si="5">SUM(G13:G17)</f>
        <v>1201</v>
      </c>
      <c r="H18" s="15">
        <f t="shared" ref="H18" si="6">SUM(H13:H17)</f>
        <v>1045</v>
      </c>
      <c r="I18" s="15">
        <f t="shared" ref="I18" si="7">SUM(I13:I17)</f>
        <v>2091</v>
      </c>
      <c r="J18" s="15">
        <f t="shared" ref="J18" si="8">SUM(J13:J17)</f>
        <v>2678</v>
      </c>
      <c r="K18" s="15">
        <f t="shared" ref="K18" si="9">SUM(K13:K17)</f>
        <v>5233</v>
      </c>
      <c r="L18" s="15">
        <f t="shared" ref="L18" si="10">SUM(L13:L17)</f>
        <v>1992</v>
      </c>
      <c r="M18" s="15">
        <f t="shared" ref="M18" si="11">SUM(M13:M17)</f>
        <v>1802</v>
      </c>
      <c r="N18" s="15">
        <f t="shared" ref="N18" si="12">SUM(N13:N17)</f>
        <v>2762</v>
      </c>
      <c r="O18" s="15">
        <f t="shared" ref="O18" si="13">SUM(O13:O17)</f>
        <v>1457</v>
      </c>
      <c r="P18" s="15">
        <f t="shared" ref="P18" si="14">SUM(P13:P17)</f>
        <v>2340</v>
      </c>
      <c r="Q18" s="15">
        <f t="shared" ref="Q18" si="15">SUM(Q13:Q17)</f>
        <v>2759</v>
      </c>
      <c r="R18" s="15">
        <f t="shared" ref="R18" si="16">SUM(R13:R17)</f>
        <v>705</v>
      </c>
      <c r="S18" s="15">
        <f t="shared" ref="S18" si="17">SUM(S13:S17)</f>
        <v>2621</v>
      </c>
      <c r="T18" s="15">
        <f t="shared" ref="T18" si="18">SUM(T13:T17)</f>
        <v>753</v>
      </c>
      <c r="U18" s="15">
        <f t="shared" ref="U18" si="19">SUM(U13:U17)</f>
        <v>2402</v>
      </c>
      <c r="V18" s="15">
        <f t="shared" ref="V18" si="20">SUM(V13:V17)</f>
        <v>1979</v>
      </c>
      <c r="W18" s="15">
        <f t="shared" ref="W18" si="21">SUM(W13:W17)</f>
        <v>751</v>
      </c>
    </row>
    <row r="19" spans="2:23" ht="6.75" customHeight="1" x14ac:dyDescent="0.25"/>
    <row r="20" spans="2:23" x14ac:dyDescent="0.25">
      <c r="B20" s="12" t="s">
        <v>20</v>
      </c>
      <c r="C20" s="12"/>
      <c r="D20" s="12">
        <f>D11-D18</f>
        <v>-976</v>
      </c>
      <c r="E20" s="12">
        <f t="shared" ref="E20:W20" si="22">E11-E18</f>
        <v>614</v>
      </c>
      <c r="F20" s="12">
        <f t="shared" si="22"/>
        <v>-1382</v>
      </c>
      <c r="G20" s="12">
        <f t="shared" si="22"/>
        <v>1303</v>
      </c>
      <c r="H20" s="12">
        <f t="shared" si="22"/>
        <v>-1045</v>
      </c>
      <c r="I20" s="12">
        <f t="shared" si="22"/>
        <v>739</v>
      </c>
      <c r="J20" s="12">
        <f t="shared" si="22"/>
        <v>2744</v>
      </c>
      <c r="K20" s="12">
        <f t="shared" si="22"/>
        <v>-1119</v>
      </c>
      <c r="L20" s="12">
        <f t="shared" si="22"/>
        <v>-1206</v>
      </c>
      <c r="M20" s="12">
        <f t="shared" si="22"/>
        <v>-137</v>
      </c>
      <c r="N20" s="12">
        <f t="shared" si="22"/>
        <v>-1571</v>
      </c>
      <c r="O20" s="12">
        <f t="shared" si="22"/>
        <v>-434</v>
      </c>
      <c r="P20" s="12">
        <f t="shared" si="22"/>
        <v>-292</v>
      </c>
      <c r="Q20" s="12">
        <f t="shared" si="22"/>
        <v>179</v>
      </c>
      <c r="R20" s="12">
        <f t="shared" si="22"/>
        <v>387</v>
      </c>
      <c r="S20" s="12">
        <f t="shared" si="22"/>
        <v>-1711</v>
      </c>
      <c r="T20" s="12">
        <f t="shared" si="22"/>
        <v>1938</v>
      </c>
      <c r="U20" s="12">
        <f t="shared" si="22"/>
        <v>-903</v>
      </c>
      <c r="V20" s="12">
        <f t="shared" si="22"/>
        <v>1011</v>
      </c>
      <c r="W20" s="12">
        <f t="shared" si="22"/>
        <v>2534</v>
      </c>
    </row>
    <row r="21" spans="2:23" ht="6.75" customHeight="1" x14ac:dyDescent="0.25"/>
    <row r="22" spans="2:23" x14ac:dyDescent="0.25">
      <c r="B22" s="12" t="s">
        <v>21</v>
      </c>
      <c r="C22" s="12"/>
      <c r="D22" s="12">
        <f>C24</f>
        <v>3635</v>
      </c>
      <c r="E22" s="12">
        <f t="shared" ref="E22:W22" si="23">D24</f>
        <v>2659</v>
      </c>
      <c r="F22" s="12">
        <f t="shared" si="23"/>
        <v>3273</v>
      </c>
      <c r="G22" s="12">
        <f t="shared" si="23"/>
        <v>1891</v>
      </c>
      <c r="H22" s="12">
        <f t="shared" si="23"/>
        <v>3194</v>
      </c>
      <c r="I22" s="12">
        <f t="shared" si="23"/>
        <v>2149</v>
      </c>
      <c r="J22" s="12">
        <f t="shared" si="23"/>
        <v>2888</v>
      </c>
      <c r="K22" s="12">
        <f t="shared" si="23"/>
        <v>5632</v>
      </c>
      <c r="L22" s="12">
        <f t="shared" si="23"/>
        <v>4513</v>
      </c>
      <c r="M22" s="12">
        <f t="shared" si="23"/>
        <v>3307</v>
      </c>
      <c r="N22" s="12">
        <f t="shared" si="23"/>
        <v>3170</v>
      </c>
      <c r="O22" s="12">
        <f t="shared" si="23"/>
        <v>1599</v>
      </c>
      <c r="P22" s="12">
        <f t="shared" si="23"/>
        <v>1165</v>
      </c>
      <c r="Q22" s="12">
        <f t="shared" si="23"/>
        <v>873</v>
      </c>
      <c r="R22" s="12">
        <f t="shared" si="23"/>
        <v>1052</v>
      </c>
      <c r="S22" s="12">
        <f t="shared" si="23"/>
        <v>1439</v>
      </c>
      <c r="T22" s="12">
        <f t="shared" si="23"/>
        <v>-272</v>
      </c>
      <c r="U22" s="12">
        <f t="shared" si="23"/>
        <v>1666</v>
      </c>
      <c r="V22" s="12">
        <f t="shared" si="23"/>
        <v>763</v>
      </c>
      <c r="W22" s="12">
        <f t="shared" si="23"/>
        <v>1774</v>
      </c>
    </row>
    <row r="23" spans="2:23" ht="6.75" customHeight="1" x14ac:dyDescent="0.25"/>
    <row r="24" spans="2:23" x14ac:dyDescent="0.25">
      <c r="B24" s="12" t="s">
        <v>22</v>
      </c>
      <c r="C24" s="12">
        <f>C11-C18</f>
        <v>3635</v>
      </c>
      <c r="D24" s="12">
        <f>D22+D20</f>
        <v>2659</v>
      </c>
      <c r="E24" s="12">
        <f t="shared" ref="E24:W24" si="24">E22+E20</f>
        <v>3273</v>
      </c>
      <c r="F24" s="12">
        <f t="shared" si="24"/>
        <v>1891</v>
      </c>
      <c r="G24" s="12">
        <f t="shared" si="24"/>
        <v>3194</v>
      </c>
      <c r="H24" s="12">
        <f t="shared" si="24"/>
        <v>2149</v>
      </c>
      <c r="I24" s="12">
        <f t="shared" si="24"/>
        <v>2888</v>
      </c>
      <c r="J24" s="12">
        <f t="shared" si="24"/>
        <v>5632</v>
      </c>
      <c r="K24" s="12">
        <f t="shared" si="24"/>
        <v>4513</v>
      </c>
      <c r="L24" s="12">
        <f t="shared" si="24"/>
        <v>3307</v>
      </c>
      <c r="M24" s="12">
        <f t="shared" si="24"/>
        <v>3170</v>
      </c>
      <c r="N24" s="12">
        <f t="shared" si="24"/>
        <v>1599</v>
      </c>
      <c r="O24" s="12">
        <f t="shared" si="24"/>
        <v>1165</v>
      </c>
      <c r="P24" s="12">
        <f t="shared" si="24"/>
        <v>873</v>
      </c>
      <c r="Q24" s="12">
        <f t="shared" si="24"/>
        <v>1052</v>
      </c>
      <c r="R24" s="12">
        <f t="shared" si="24"/>
        <v>1439</v>
      </c>
      <c r="S24" s="12">
        <f t="shared" si="24"/>
        <v>-272</v>
      </c>
      <c r="T24" s="12">
        <f t="shared" si="24"/>
        <v>1666</v>
      </c>
      <c r="U24" s="12">
        <f t="shared" si="24"/>
        <v>763</v>
      </c>
      <c r="V24" s="12">
        <f t="shared" si="24"/>
        <v>1774</v>
      </c>
      <c r="W24" s="12">
        <f t="shared" si="24"/>
        <v>4308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Spinner 6">
              <controlPr defaultSize="0" autoPict="0">
                <anchor moveWithCells="1" sizeWithCells="1">
                  <from>
                    <xdr:col>23</xdr:col>
                    <xdr:colOff>57150</xdr:colOff>
                    <xdr:row>3</xdr:row>
                    <xdr:rowOff>0</xdr:rowOff>
                  </from>
                  <to>
                    <xdr:col>23</xdr:col>
                    <xdr:colOff>228600</xdr:colOff>
                    <xdr:row>23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EBE6B-ECF2-4765-BB52-5539F422B09A}">
  <sheetPr codeName="Planilha2"/>
  <dimension ref="A1:Z506"/>
  <sheetViews>
    <sheetView workbookViewId="0">
      <selection activeCell="B28" sqref="B28"/>
    </sheetView>
  </sheetViews>
  <sheetFormatPr defaultRowHeight="15" x14ac:dyDescent="0.25"/>
  <cols>
    <col min="2" max="2" width="12.140625" customWidth="1"/>
    <col min="3" max="3" width="19.42578125" customWidth="1"/>
    <col min="4" max="4" width="19" customWidth="1"/>
  </cols>
  <sheetData>
    <row r="1" spans="1:26" ht="48" customHeight="1" x14ac:dyDescent="0.5">
      <c r="A1" s="3"/>
      <c r="B1" s="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7" spans="1:26" x14ac:dyDescent="0.25">
      <c r="B7" s="5" t="s">
        <v>14</v>
      </c>
      <c r="C7" s="5" t="s">
        <v>3</v>
      </c>
      <c r="D7" s="5" t="s">
        <v>16</v>
      </c>
    </row>
    <row r="8" spans="1:26" x14ac:dyDescent="0.25">
      <c r="B8" s="8">
        <v>44562</v>
      </c>
      <c r="C8" t="s">
        <v>9</v>
      </c>
      <c r="D8" s="9">
        <v>292</v>
      </c>
    </row>
    <row r="9" spans="1:26" x14ac:dyDescent="0.25">
      <c r="B9" s="8">
        <v>44562</v>
      </c>
      <c r="C9" t="s">
        <v>7</v>
      </c>
      <c r="D9" s="9">
        <v>472</v>
      </c>
    </row>
    <row r="10" spans="1:26" x14ac:dyDescent="0.25">
      <c r="B10" s="8">
        <v>44562</v>
      </c>
      <c r="C10" t="s">
        <v>9</v>
      </c>
      <c r="D10" s="9">
        <v>346</v>
      </c>
    </row>
    <row r="11" spans="1:26" x14ac:dyDescent="0.25">
      <c r="B11" s="8">
        <v>44562</v>
      </c>
      <c r="C11" t="s">
        <v>10</v>
      </c>
      <c r="D11" s="9">
        <v>754</v>
      </c>
    </row>
    <row r="12" spans="1:26" x14ac:dyDescent="0.25">
      <c r="B12" s="8">
        <v>44562</v>
      </c>
      <c r="C12" t="s">
        <v>11</v>
      </c>
      <c r="D12" s="9">
        <v>115</v>
      </c>
    </row>
    <row r="13" spans="1:26" x14ac:dyDescent="0.25">
      <c r="B13" s="8">
        <v>44562</v>
      </c>
      <c r="C13" t="s">
        <v>5</v>
      </c>
      <c r="D13" s="9">
        <v>732</v>
      </c>
    </row>
    <row r="14" spans="1:26" x14ac:dyDescent="0.25">
      <c r="B14" s="8">
        <v>44562</v>
      </c>
      <c r="C14" t="s">
        <v>7</v>
      </c>
      <c r="D14" s="9">
        <v>169</v>
      </c>
    </row>
    <row r="15" spans="1:26" x14ac:dyDescent="0.25">
      <c r="B15" s="8">
        <v>44562</v>
      </c>
      <c r="C15" t="s">
        <v>4</v>
      </c>
      <c r="D15" s="9">
        <v>951</v>
      </c>
    </row>
    <row r="16" spans="1:26" x14ac:dyDescent="0.25">
      <c r="B16" s="8">
        <v>44563</v>
      </c>
      <c r="C16" t="s">
        <v>5</v>
      </c>
      <c r="D16" s="9">
        <v>640</v>
      </c>
    </row>
    <row r="17" spans="2:4" x14ac:dyDescent="0.25">
      <c r="B17" s="8">
        <v>44563</v>
      </c>
      <c r="C17" t="s">
        <v>6</v>
      </c>
      <c r="D17" s="9">
        <v>168</v>
      </c>
    </row>
    <row r="18" spans="2:4" x14ac:dyDescent="0.25">
      <c r="B18" s="8">
        <v>44563</v>
      </c>
      <c r="C18" t="s">
        <v>7</v>
      </c>
      <c r="D18" s="9">
        <v>33</v>
      </c>
    </row>
    <row r="19" spans="2:4" x14ac:dyDescent="0.25">
      <c r="B19" s="8">
        <v>44563</v>
      </c>
      <c r="C19" t="s">
        <v>8</v>
      </c>
      <c r="D19" s="9">
        <v>924</v>
      </c>
    </row>
    <row r="20" spans="2:4" x14ac:dyDescent="0.25">
      <c r="B20" s="8">
        <v>44563</v>
      </c>
      <c r="C20" t="s">
        <v>9</v>
      </c>
      <c r="D20" s="9">
        <v>358</v>
      </c>
    </row>
    <row r="21" spans="2:4" x14ac:dyDescent="0.25">
      <c r="B21" s="8">
        <v>44563</v>
      </c>
      <c r="C21" t="s">
        <v>10</v>
      </c>
      <c r="D21" s="9">
        <v>339</v>
      </c>
    </row>
    <row r="22" spans="2:4" x14ac:dyDescent="0.25">
      <c r="B22" s="8">
        <v>44564</v>
      </c>
      <c r="C22" t="s">
        <v>11</v>
      </c>
      <c r="D22" s="9">
        <v>511</v>
      </c>
    </row>
    <row r="23" spans="2:4" x14ac:dyDescent="0.25">
      <c r="B23" s="8">
        <v>44564</v>
      </c>
      <c r="C23" t="s">
        <v>12</v>
      </c>
      <c r="D23" s="9">
        <v>182</v>
      </c>
    </row>
    <row r="24" spans="2:4" x14ac:dyDescent="0.25">
      <c r="B24" s="8">
        <v>44564</v>
      </c>
      <c r="C24" t="s">
        <v>13</v>
      </c>
      <c r="D24" s="9">
        <v>644</v>
      </c>
    </row>
    <row r="25" spans="2:4" x14ac:dyDescent="0.25">
      <c r="B25" s="8">
        <v>44564</v>
      </c>
      <c r="C25" t="s">
        <v>4</v>
      </c>
      <c r="D25" s="9">
        <v>218</v>
      </c>
    </row>
    <row r="26" spans="2:4" x14ac:dyDescent="0.25">
      <c r="B26" s="8">
        <v>44564</v>
      </c>
      <c r="C26" t="s">
        <v>5</v>
      </c>
      <c r="D26" s="9">
        <v>734</v>
      </c>
    </row>
    <row r="27" spans="2:4" x14ac:dyDescent="0.25">
      <c r="B27" s="8">
        <v>44564</v>
      </c>
      <c r="C27" t="s">
        <v>6</v>
      </c>
      <c r="D27" s="9">
        <v>457</v>
      </c>
    </row>
    <row r="28" spans="2:4" x14ac:dyDescent="0.25">
      <c r="B28" s="8">
        <v>44564</v>
      </c>
      <c r="C28" t="s">
        <v>7</v>
      </c>
      <c r="D28" s="9">
        <v>685</v>
      </c>
    </row>
    <row r="29" spans="2:4" x14ac:dyDescent="0.25">
      <c r="B29" s="8">
        <v>44565</v>
      </c>
      <c r="C29" t="s">
        <v>8</v>
      </c>
      <c r="D29" s="9">
        <v>871</v>
      </c>
    </row>
    <row r="30" spans="2:4" x14ac:dyDescent="0.25">
      <c r="B30" s="8">
        <v>44565</v>
      </c>
      <c r="C30" t="s">
        <v>9</v>
      </c>
      <c r="D30" s="9">
        <v>733</v>
      </c>
    </row>
    <row r="31" spans="2:4" x14ac:dyDescent="0.25">
      <c r="B31" s="8">
        <v>44565</v>
      </c>
      <c r="C31" t="s">
        <v>10</v>
      </c>
      <c r="D31" s="9">
        <v>210</v>
      </c>
    </row>
    <row r="32" spans="2:4" x14ac:dyDescent="0.25">
      <c r="B32" s="8">
        <v>44565</v>
      </c>
      <c r="C32" t="s">
        <v>11</v>
      </c>
      <c r="D32" s="9">
        <v>951</v>
      </c>
    </row>
    <row r="33" spans="2:4" x14ac:dyDescent="0.25">
      <c r="B33" s="8">
        <v>44565</v>
      </c>
      <c r="C33" t="s">
        <v>12</v>
      </c>
      <c r="D33" s="9">
        <v>890</v>
      </c>
    </row>
    <row r="34" spans="2:4" x14ac:dyDescent="0.25">
      <c r="B34" s="8">
        <v>44565</v>
      </c>
      <c r="C34" t="s">
        <v>13</v>
      </c>
      <c r="D34" s="9">
        <v>547</v>
      </c>
    </row>
    <row r="35" spans="2:4" x14ac:dyDescent="0.25">
      <c r="B35" s="8">
        <v>44565</v>
      </c>
      <c r="C35" t="s">
        <v>4</v>
      </c>
      <c r="D35" s="9">
        <v>522</v>
      </c>
    </row>
    <row r="36" spans="2:4" x14ac:dyDescent="0.25">
      <c r="B36" s="8">
        <v>44565</v>
      </c>
      <c r="C36" t="s">
        <v>5</v>
      </c>
      <c r="D36" s="9">
        <v>720</v>
      </c>
    </row>
    <row r="37" spans="2:4" x14ac:dyDescent="0.25">
      <c r="B37" s="8">
        <v>44565</v>
      </c>
      <c r="C37" t="s">
        <v>6</v>
      </c>
      <c r="D37" s="9">
        <v>136</v>
      </c>
    </row>
    <row r="38" spans="2:4" x14ac:dyDescent="0.25">
      <c r="B38" s="8">
        <v>44566</v>
      </c>
      <c r="C38" t="s">
        <v>7</v>
      </c>
      <c r="D38" s="9">
        <v>911</v>
      </c>
    </row>
    <row r="39" spans="2:4" x14ac:dyDescent="0.25">
      <c r="B39" s="8">
        <v>44566</v>
      </c>
      <c r="C39" t="s">
        <v>8</v>
      </c>
      <c r="D39" s="9">
        <v>289</v>
      </c>
    </row>
    <row r="40" spans="2:4" x14ac:dyDescent="0.25">
      <c r="B40" s="8">
        <v>44566</v>
      </c>
      <c r="C40" t="s">
        <v>9</v>
      </c>
      <c r="D40" s="9">
        <v>122</v>
      </c>
    </row>
    <row r="41" spans="2:4" x14ac:dyDescent="0.25">
      <c r="B41" s="8">
        <v>44566</v>
      </c>
      <c r="C41" t="s">
        <v>10</v>
      </c>
      <c r="D41" s="9">
        <v>245</v>
      </c>
    </row>
    <row r="42" spans="2:4" x14ac:dyDescent="0.25">
      <c r="B42" s="8">
        <v>44566</v>
      </c>
      <c r="C42" t="s">
        <v>11</v>
      </c>
      <c r="D42" s="9">
        <v>489</v>
      </c>
    </row>
    <row r="43" spans="2:4" x14ac:dyDescent="0.25">
      <c r="B43" s="8">
        <v>44566</v>
      </c>
      <c r="C43" t="s">
        <v>12</v>
      </c>
      <c r="D43" s="9">
        <v>268</v>
      </c>
    </row>
    <row r="44" spans="2:4" x14ac:dyDescent="0.25">
      <c r="B44" s="8">
        <v>44566</v>
      </c>
      <c r="C44" t="s">
        <v>13</v>
      </c>
      <c r="D44" s="9">
        <v>810</v>
      </c>
    </row>
    <row r="45" spans="2:4" x14ac:dyDescent="0.25">
      <c r="B45" s="8">
        <v>44566</v>
      </c>
      <c r="C45" t="s">
        <v>4</v>
      </c>
      <c r="D45" s="9">
        <v>801</v>
      </c>
    </row>
    <row r="46" spans="2:4" x14ac:dyDescent="0.25">
      <c r="B46" s="8">
        <v>44567</v>
      </c>
      <c r="C46" t="s">
        <v>5</v>
      </c>
      <c r="D46" s="9">
        <v>11</v>
      </c>
    </row>
    <row r="47" spans="2:4" x14ac:dyDescent="0.25">
      <c r="B47" s="8">
        <v>44567</v>
      </c>
      <c r="C47" t="s">
        <v>6</v>
      </c>
      <c r="D47" s="9">
        <v>112</v>
      </c>
    </row>
    <row r="48" spans="2:4" x14ac:dyDescent="0.25">
      <c r="B48" s="8">
        <v>44567</v>
      </c>
      <c r="C48" t="s">
        <v>7</v>
      </c>
      <c r="D48" s="9">
        <v>126</v>
      </c>
    </row>
    <row r="49" spans="2:4" x14ac:dyDescent="0.25">
      <c r="B49" s="8">
        <v>44567</v>
      </c>
      <c r="C49" t="s">
        <v>8</v>
      </c>
      <c r="D49" s="9">
        <v>638</v>
      </c>
    </row>
    <row r="50" spans="2:4" x14ac:dyDescent="0.25">
      <c r="B50" s="8">
        <v>44567</v>
      </c>
      <c r="C50" t="s">
        <v>9</v>
      </c>
      <c r="D50" s="9">
        <v>889</v>
      </c>
    </row>
    <row r="51" spans="2:4" x14ac:dyDescent="0.25">
      <c r="B51" s="8">
        <v>44567</v>
      </c>
      <c r="C51" t="s">
        <v>10</v>
      </c>
      <c r="D51" s="9">
        <v>1</v>
      </c>
    </row>
    <row r="52" spans="2:4" x14ac:dyDescent="0.25">
      <c r="B52" s="8">
        <v>44567</v>
      </c>
      <c r="C52" t="s">
        <v>11</v>
      </c>
      <c r="D52" s="9">
        <v>852</v>
      </c>
    </row>
    <row r="53" spans="2:4" x14ac:dyDescent="0.25">
      <c r="B53" s="8">
        <v>44567</v>
      </c>
      <c r="C53" t="s">
        <v>12</v>
      </c>
      <c r="D53" s="9">
        <v>938</v>
      </c>
    </row>
    <row r="54" spans="2:4" x14ac:dyDescent="0.25">
      <c r="B54" s="8">
        <v>44567</v>
      </c>
      <c r="C54" t="s">
        <v>13</v>
      </c>
      <c r="D54" s="9">
        <v>985</v>
      </c>
    </row>
    <row r="55" spans="2:4" x14ac:dyDescent="0.25">
      <c r="B55" s="8">
        <v>44567</v>
      </c>
      <c r="C55" t="s">
        <v>4</v>
      </c>
      <c r="D55" s="9">
        <v>573</v>
      </c>
    </row>
    <row r="56" spans="2:4" x14ac:dyDescent="0.25">
      <c r="B56" s="8">
        <v>44567</v>
      </c>
      <c r="C56" t="s">
        <v>5</v>
      </c>
      <c r="D56" s="9">
        <v>99</v>
      </c>
    </row>
    <row r="57" spans="2:4" x14ac:dyDescent="0.25">
      <c r="B57" s="8">
        <v>44568</v>
      </c>
      <c r="C57" t="s">
        <v>6</v>
      </c>
      <c r="D57" s="9">
        <v>909</v>
      </c>
    </row>
    <row r="58" spans="2:4" x14ac:dyDescent="0.25">
      <c r="B58" s="8">
        <v>44568</v>
      </c>
      <c r="C58" t="s">
        <v>7</v>
      </c>
      <c r="D58" s="9">
        <v>852</v>
      </c>
    </row>
    <row r="59" spans="2:4" x14ac:dyDescent="0.25">
      <c r="B59" s="8">
        <v>44568</v>
      </c>
      <c r="C59" t="s">
        <v>8</v>
      </c>
      <c r="D59" s="9">
        <v>857</v>
      </c>
    </row>
    <row r="60" spans="2:4" x14ac:dyDescent="0.25">
      <c r="B60" s="8">
        <v>44568</v>
      </c>
      <c r="C60" t="s">
        <v>9</v>
      </c>
      <c r="D60" s="9">
        <v>638</v>
      </c>
    </row>
    <row r="61" spans="2:4" x14ac:dyDescent="0.25">
      <c r="B61" s="8">
        <v>44568</v>
      </c>
      <c r="C61" t="s">
        <v>10</v>
      </c>
      <c r="D61" s="9">
        <v>205</v>
      </c>
    </row>
    <row r="62" spans="2:4" x14ac:dyDescent="0.25">
      <c r="B62" s="8">
        <v>44568</v>
      </c>
      <c r="C62" t="s">
        <v>11</v>
      </c>
      <c r="D62" s="9">
        <v>266</v>
      </c>
    </row>
    <row r="63" spans="2:4" x14ac:dyDescent="0.25">
      <c r="B63" s="8">
        <v>44568</v>
      </c>
      <c r="C63" t="s">
        <v>12</v>
      </c>
      <c r="D63" s="9">
        <v>67</v>
      </c>
    </row>
    <row r="64" spans="2:4" x14ac:dyDescent="0.25">
      <c r="B64" s="8">
        <v>44568</v>
      </c>
      <c r="C64" t="s">
        <v>13</v>
      </c>
      <c r="D64" s="9">
        <v>772</v>
      </c>
    </row>
    <row r="65" spans="2:4" x14ac:dyDescent="0.25">
      <c r="B65" s="8">
        <v>44568</v>
      </c>
      <c r="C65" t="s">
        <v>4</v>
      </c>
      <c r="D65" s="9">
        <v>223</v>
      </c>
    </row>
    <row r="66" spans="2:4" x14ac:dyDescent="0.25">
      <c r="B66" s="8">
        <v>44568</v>
      </c>
      <c r="C66" t="s">
        <v>5</v>
      </c>
      <c r="D66" s="9">
        <v>329</v>
      </c>
    </row>
    <row r="67" spans="2:4" x14ac:dyDescent="0.25">
      <c r="B67" s="8">
        <v>44568</v>
      </c>
      <c r="C67" t="s">
        <v>6</v>
      </c>
      <c r="D67" s="9">
        <v>204</v>
      </c>
    </row>
    <row r="68" spans="2:4" x14ac:dyDescent="0.25">
      <c r="B68" s="8">
        <v>44568</v>
      </c>
      <c r="C68" t="s">
        <v>7</v>
      </c>
      <c r="D68" s="9">
        <v>936</v>
      </c>
    </row>
    <row r="69" spans="2:4" x14ac:dyDescent="0.25">
      <c r="B69" s="8">
        <v>44569</v>
      </c>
      <c r="C69" t="s">
        <v>8</v>
      </c>
      <c r="D69" s="9">
        <v>240</v>
      </c>
    </row>
    <row r="70" spans="2:4" x14ac:dyDescent="0.25">
      <c r="B70" s="8">
        <v>44569</v>
      </c>
      <c r="C70" t="s">
        <v>9</v>
      </c>
      <c r="D70" s="9">
        <v>374</v>
      </c>
    </row>
    <row r="71" spans="2:4" x14ac:dyDescent="0.25">
      <c r="B71" s="8">
        <v>44569</v>
      </c>
      <c r="C71" t="s">
        <v>10</v>
      </c>
      <c r="D71" s="9">
        <v>425</v>
      </c>
    </row>
    <row r="72" spans="2:4" x14ac:dyDescent="0.25">
      <c r="B72" s="8">
        <v>44569</v>
      </c>
      <c r="C72" t="s">
        <v>11</v>
      </c>
      <c r="D72" s="9">
        <v>91</v>
      </c>
    </row>
    <row r="73" spans="2:4" x14ac:dyDescent="0.25">
      <c r="B73" s="8">
        <v>44569</v>
      </c>
      <c r="C73" t="s">
        <v>12</v>
      </c>
      <c r="D73" s="9">
        <v>638</v>
      </c>
    </row>
    <row r="74" spans="2:4" x14ac:dyDescent="0.25">
      <c r="B74" s="8">
        <v>44570</v>
      </c>
      <c r="C74" t="s">
        <v>13</v>
      </c>
      <c r="D74" s="9">
        <v>868</v>
      </c>
    </row>
    <row r="75" spans="2:4" x14ac:dyDescent="0.25">
      <c r="B75" s="8">
        <v>44570</v>
      </c>
      <c r="C75" t="s">
        <v>4</v>
      </c>
      <c r="D75" s="9">
        <v>4</v>
      </c>
    </row>
    <row r="76" spans="2:4" x14ac:dyDescent="0.25">
      <c r="B76" s="8">
        <v>44570</v>
      </c>
      <c r="C76" t="s">
        <v>5</v>
      </c>
      <c r="D76" s="9">
        <v>96</v>
      </c>
    </row>
    <row r="77" spans="2:4" x14ac:dyDescent="0.25">
      <c r="B77" s="8">
        <v>44570</v>
      </c>
      <c r="C77" t="s">
        <v>6</v>
      </c>
      <c r="D77" s="9">
        <v>706</v>
      </c>
    </row>
    <row r="78" spans="2:4" x14ac:dyDescent="0.25">
      <c r="B78" s="8">
        <v>44570</v>
      </c>
      <c r="C78" t="s">
        <v>7</v>
      </c>
      <c r="D78" s="9">
        <v>969</v>
      </c>
    </row>
    <row r="79" spans="2:4" x14ac:dyDescent="0.25">
      <c r="B79" s="8">
        <v>44571</v>
      </c>
      <c r="C79" t="s">
        <v>8</v>
      </c>
      <c r="D79" s="9">
        <v>677</v>
      </c>
    </row>
    <row r="80" spans="2:4" x14ac:dyDescent="0.25">
      <c r="B80" s="8">
        <v>44571</v>
      </c>
      <c r="C80" t="s">
        <v>9</v>
      </c>
      <c r="D80" s="9">
        <v>824</v>
      </c>
    </row>
    <row r="81" spans="2:4" x14ac:dyDescent="0.25">
      <c r="B81" s="8">
        <v>44571</v>
      </c>
      <c r="C81" t="s">
        <v>10</v>
      </c>
      <c r="D81" s="9">
        <v>918</v>
      </c>
    </row>
    <row r="82" spans="2:4" x14ac:dyDescent="0.25">
      <c r="B82" s="8">
        <v>44571</v>
      </c>
      <c r="C82" t="s">
        <v>11</v>
      </c>
      <c r="D82" s="9">
        <v>779</v>
      </c>
    </row>
    <row r="83" spans="2:4" x14ac:dyDescent="0.25">
      <c r="B83" s="8">
        <v>44571</v>
      </c>
      <c r="C83" t="s">
        <v>12</v>
      </c>
      <c r="D83" s="9">
        <v>723</v>
      </c>
    </row>
    <row r="84" spans="2:4" x14ac:dyDescent="0.25">
      <c r="B84" s="8">
        <v>44571</v>
      </c>
      <c r="C84" t="s">
        <v>13</v>
      </c>
      <c r="D84" s="9">
        <v>84</v>
      </c>
    </row>
    <row r="85" spans="2:4" x14ac:dyDescent="0.25">
      <c r="B85" s="8">
        <v>44572</v>
      </c>
      <c r="C85" t="s">
        <v>4</v>
      </c>
      <c r="D85" s="9">
        <v>777</v>
      </c>
    </row>
    <row r="86" spans="2:4" x14ac:dyDescent="0.25">
      <c r="B86" s="8">
        <v>44572</v>
      </c>
      <c r="C86" t="s">
        <v>5</v>
      </c>
      <c r="D86" s="9">
        <v>323</v>
      </c>
    </row>
    <row r="87" spans="2:4" x14ac:dyDescent="0.25">
      <c r="B87" s="8">
        <v>44572</v>
      </c>
      <c r="C87" t="s">
        <v>6</v>
      </c>
      <c r="D87" s="9">
        <v>754</v>
      </c>
    </row>
    <row r="88" spans="2:4" x14ac:dyDescent="0.25">
      <c r="B88" s="8">
        <v>44572</v>
      </c>
      <c r="C88" t="s">
        <v>7</v>
      </c>
      <c r="D88" s="9">
        <v>25</v>
      </c>
    </row>
    <row r="89" spans="2:4" x14ac:dyDescent="0.25">
      <c r="B89" s="8">
        <v>44572</v>
      </c>
      <c r="C89" t="s">
        <v>8</v>
      </c>
      <c r="D89" s="9">
        <v>815</v>
      </c>
    </row>
    <row r="90" spans="2:4" x14ac:dyDescent="0.25">
      <c r="B90" s="8">
        <v>44572</v>
      </c>
      <c r="C90" t="s">
        <v>9</v>
      </c>
      <c r="D90" s="9">
        <v>82</v>
      </c>
    </row>
    <row r="91" spans="2:4" x14ac:dyDescent="0.25">
      <c r="B91" s="8">
        <v>44572</v>
      </c>
      <c r="C91" t="s">
        <v>10</v>
      </c>
      <c r="D91" s="9">
        <v>765</v>
      </c>
    </row>
    <row r="92" spans="2:4" x14ac:dyDescent="0.25">
      <c r="B92" s="8">
        <v>44572</v>
      </c>
      <c r="C92" t="s">
        <v>11</v>
      </c>
      <c r="D92" s="9">
        <v>849</v>
      </c>
    </row>
    <row r="93" spans="2:4" x14ac:dyDescent="0.25">
      <c r="B93" s="8">
        <v>44573</v>
      </c>
      <c r="C93" t="s">
        <v>12</v>
      </c>
      <c r="D93" s="9">
        <v>923</v>
      </c>
    </row>
    <row r="94" spans="2:4" x14ac:dyDescent="0.25">
      <c r="B94" s="8">
        <v>44573</v>
      </c>
      <c r="C94" t="s">
        <v>13</v>
      </c>
      <c r="D94" s="9">
        <v>860</v>
      </c>
    </row>
    <row r="95" spans="2:4" x14ac:dyDescent="0.25">
      <c r="B95" s="8">
        <v>44574</v>
      </c>
      <c r="C95" t="s">
        <v>9</v>
      </c>
      <c r="D95" s="9">
        <v>17</v>
      </c>
    </row>
    <row r="96" spans="2:4" x14ac:dyDescent="0.25">
      <c r="B96" s="8">
        <v>44574</v>
      </c>
      <c r="C96" t="s">
        <v>7</v>
      </c>
      <c r="D96" s="9">
        <v>281</v>
      </c>
    </row>
    <row r="97" spans="2:4" x14ac:dyDescent="0.25">
      <c r="B97" s="8">
        <v>44574</v>
      </c>
      <c r="C97" t="s">
        <v>9</v>
      </c>
      <c r="D97" s="9">
        <v>444</v>
      </c>
    </row>
    <row r="98" spans="2:4" x14ac:dyDescent="0.25">
      <c r="B98" s="8">
        <v>44574</v>
      </c>
      <c r="C98" t="s">
        <v>10</v>
      </c>
      <c r="D98" s="9">
        <v>510</v>
      </c>
    </row>
    <row r="99" spans="2:4" x14ac:dyDescent="0.25">
      <c r="B99" s="8">
        <v>44574</v>
      </c>
      <c r="C99" t="s">
        <v>11</v>
      </c>
      <c r="D99" s="9">
        <v>21</v>
      </c>
    </row>
    <row r="100" spans="2:4" x14ac:dyDescent="0.25">
      <c r="B100" s="8">
        <v>44574</v>
      </c>
      <c r="C100" t="s">
        <v>5</v>
      </c>
      <c r="D100" s="9">
        <v>775</v>
      </c>
    </row>
    <row r="101" spans="2:4" x14ac:dyDescent="0.25">
      <c r="B101" s="8">
        <v>44574</v>
      </c>
      <c r="C101" t="s">
        <v>7</v>
      </c>
      <c r="D101" s="9">
        <v>885</v>
      </c>
    </row>
    <row r="102" spans="2:4" x14ac:dyDescent="0.25">
      <c r="B102" s="8">
        <v>44574</v>
      </c>
      <c r="C102" t="s">
        <v>4</v>
      </c>
      <c r="D102" s="9">
        <v>666</v>
      </c>
    </row>
    <row r="103" spans="2:4" x14ac:dyDescent="0.25">
      <c r="B103" s="8">
        <v>44574</v>
      </c>
      <c r="C103" t="s">
        <v>5</v>
      </c>
      <c r="D103" s="9">
        <v>927</v>
      </c>
    </row>
    <row r="104" spans="2:4" x14ac:dyDescent="0.25">
      <c r="B104" s="8">
        <v>44574</v>
      </c>
      <c r="C104" t="s">
        <v>6</v>
      </c>
      <c r="D104" s="9">
        <v>914</v>
      </c>
    </row>
    <row r="105" spans="2:4" x14ac:dyDescent="0.25">
      <c r="B105" s="8">
        <v>44575</v>
      </c>
      <c r="C105" t="s">
        <v>7</v>
      </c>
      <c r="D105" s="9">
        <v>924</v>
      </c>
    </row>
    <row r="106" spans="2:4" x14ac:dyDescent="0.25">
      <c r="B106" s="8">
        <v>44575</v>
      </c>
      <c r="C106" t="s">
        <v>8</v>
      </c>
      <c r="D106" s="9">
        <v>810</v>
      </c>
    </row>
    <row r="107" spans="2:4" x14ac:dyDescent="0.25">
      <c r="B107" s="8">
        <v>44575</v>
      </c>
      <c r="C107" t="s">
        <v>9</v>
      </c>
      <c r="D107" s="9">
        <v>203</v>
      </c>
    </row>
    <row r="108" spans="2:4" x14ac:dyDescent="0.25">
      <c r="B108" s="8">
        <v>44575</v>
      </c>
      <c r="C108" t="s">
        <v>10</v>
      </c>
      <c r="D108" s="9">
        <v>982</v>
      </c>
    </row>
    <row r="109" spans="2:4" x14ac:dyDescent="0.25">
      <c r="B109" s="8">
        <v>44575</v>
      </c>
      <c r="C109" t="s">
        <v>11</v>
      </c>
      <c r="D109" s="9">
        <v>545</v>
      </c>
    </row>
    <row r="110" spans="2:4" x14ac:dyDescent="0.25">
      <c r="B110" s="8">
        <v>44575</v>
      </c>
      <c r="C110" t="s">
        <v>12</v>
      </c>
      <c r="D110" s="9">
        <v>445</v>
      </c>
    </row>
    <row r="111" spans="2:4" x14ac:dyDescent="0.25">
      <c r="B111" s="8">
        <v>44575</v>
      </c>
      <c r="C111" t="s">
        <v>13</v>
      </c>
      <c r="D111" s="9">
        <v>683</v>
      </c>
    </row>
    <row r="112" spans="2:4" x14ac:dyDescent="0.25">
      <c r="B112" s="8">
        <v>44575</v>
      </c>
      <c r="C112" t="s">
        <v>4</v>
      </c>
      <c r="D112" s="9">
        <v>233</v>
      </c>
    </row>
    <row r="113" spans="2:4" x14ac:dyDescent="0.25">
      <c r="B113" s="8">
        <v>44575</v>
      </c>
      <c r="C113" t="s">
        <v>5</v>
      </c>
      <c r="D113" s="9">
        <v>849</v>
      </c>
    </row>
    <row r="114" spans="2:4" x14ac:dyDescent="0.25">
      <c r="B114" s="8">
        <v>44575</v>
      </c>
      <c r="C114" t="s">
        <v>6</v>
      </c>
      <c r="D114" s="9">
        <v>958</v>
      </c>
    </row>
    <row r="115" spans="2:4" x14ac:dyDescent="0.25">
      <c r="B115" s="8">
        <v>44575</v>
      </c>
      <c r="C115" t="s">
        <v>7</v>
      </c>
      <c r="D115" s="9">
        <v>361</v>
      </c>
    </row>
    <row r="116" spans="2:4" x14ac:dyDescent="0.25">
      <c r="B116" s="8">
        <v>44575</v>
      </c>
      <c r="C116" t="s">
        <v>8</v>
      </c>
      <c r="D116" s="9">
        <v>115</v>
      </c>
    </row>
    <row r="117" spans="2:4" x14ac:dyDescent="0.25">
      <c r="B117" s="8">
        <v>44575</v>
      </c>
      <c r="C117" t="s">
        <v>9</v>
      </c>
      <c r="D117" s="9">
        <v>51</v>
      </c>
    </row>
    <row r="118" spans="2:4" x14ac:dyDescent="0.25">
      <c r="B118" s="8">
        <v>44575</v>
      </c>
      <c r="C118" t="s">
        <v>10</v>
      </c>
      <c r="D118" s="9">
        <v>166</v>
      </c>
    </row>
    <row r="119" spans="2:4" x14ac:dyDescent="0.25">
      <c r="B119" s="8">
        <v>44576</v>
      </c>
      <c r="C119" t="s">
        <v>11</v>
      </c>
      <c r="D119" s="9">
        <v>699</v>
      </c>
    </row>
    <row r="120" spans="2:4" x14ac:dyDescent="0.25">
      <c r="B120" s="8">
        <v>44576</v>
      </c>
      <c r="C120" t="s">
        <v>12</v>
      </c>
      <c r="D120" s="9">
        <v>845</v>
      </c>
    </row>
    <row r="121" spans="2:4" x14ac:dyDescent="0.25">
      <c r="B121" s="8">
        <v>44576</v>
      </c>
      <c r="C121" t="s">
        <v>13</v>
      </c>
      <c r="D121" s="9">
        <v>104</v>
      </c>
    </row>
    <row r="122" spans="2:4" x14ac:dyDescent="0.25">
      <c r="B122" s="8">
        <v>44576</v>
      </c>
      <c r="C122" t="s">
        <v>4</v>
      </c>
      <c r="D122" s="9">
        <v>850</v>
      </c>
    </row>
    <row r="123" spans="2:4" x14ac:dyDescent="0.25">
      <c r="B123" s="8">
        <v>44576</v>
      </c>
      <c r="C123" t="s">
        <v>5</v>
      </c>
      <c r="D123" s="9">
        <v>660</v>
      </c>
    </row>
    <row r="124" spans="2:4" x14ac:dyDescent="0.25">
      <c r="B124" s="8">
        <v>44576</v>
      </c>
      <c r="C124" t="s">
        <v>6</v>
      </c>
      <c r="D124" s="9">
        <v>75</v>
      </c>
    </row>
    <row r="125" spans="2:4" x14ac:dyDescent="0.25">
      <c r="B125" s="8">
        <v>44576</v>
      </c>
      <c r="C125" t="s">
        <v>7</v>
      </c>
      <c r="D125" s="9">
        <v>678</v>
      </c>
    </row>
    <row r="126" spans="2:4" x14ac:dyDescent="0.25">
      <c r="B126" s="8">
        <v>44576</v>
      </c>
      <c r="C126" t="s">
        <v>8</v>
      </c>
      <c r="D126" s="9">
        <v>511</v>
      </c>
    </row>
    <row r="127" spans="2:4" x14ac:dyDescent="0.25">
      <c r="B127" s="8">
        <v>44576</v>
      </c>
      <c r="C127" t="s">
        <v>9</v>
      </c>
      <c r="D127" s="9">
        <v>396</v>
      </c>
    </row>
    <row r="128" spans="2:4" x14ac:dyDescent="0.25">
      <c r="B128" s="8">
        <v>44576</v>
      </c>
      <c r="C128" t="s">
        <v>10</v>
      </c>
      <c r="D128" s="9">
        <v>8</v>
      </c>
    </row>
    <row r="129" spans="2:4" x14ac:dyDescent="0.25">
      <c r="B129" s="8">
        <v>44576</v>
      </c>
      <c r="C129" t="s">
        <v>11</v>
      </c>
      <c r="D129" s="9">
        <v>84</v>
      </c>
    </row>
    <row r="130" spans="2:4" x14ac:dyDescent="0.25">
      <c r="B130" s="8">
        <v>44576</v>
      </c>
      <c r="C130" t="s">
        <v>12</v>
      </c>
      <c r="D130" s="9">
        <v>903</v>
      </c>
    </row>
    <row r="131" spans="2:4" x14ac:dyDescent="0.25">
      <c r="B131" s="8">
        <v>44576</v>
      </c>
      <c r="C131" t="s">
        <v>13</v>
      </c>
      <c r="D131" s="9">
        <v>368</v>
      </c>
    </row>
    <row r="132" spans="2:4" x14ac:dyDescent="0.25">
      <c r="B132" s="8">
        <v>44576</v>
      </c>
      <c r="C132" t="s">
        <v>4</v>
      </c>
      <c r="D132" s="9">
        <v>160</v>
      </c>
    </row>
    <row r="133" spans="2:4" x14ac:dyDescent="0.25">
      <c r="B133" s="8">
        <v>44576</v>
      </c>
      <c r="C133" t="s">
        <v>5</v>
      </c>
      <c r="D133" s="9">
        <v>468</v>
      </c>
    </row>
    <row r="134" spans="2:4" x14ac:dyDescent="0.25">
      <c r="B134" s="8">
        <v>44576</v>
      </c>
      <c r="C134" t="s">
        <v>6</v>
      </c>
      <c r="D134" s="9">
        <v>79</v>
      </c>
    </row>
    <row r="135" spans="2:4" x14ac:dyDescent="0.25">
      <c r="B135" s="8">
        <v>44576</v>
      </c>
      <c r="C135" t="s">
        <v>7</v>
      </c>
      <c r="D135" s="9">
        <v>670</v>
      </c>
    </row>
    <row r="136" spans="2:4" x14ac:dyDescent="0.25">
      <c r="B136" s="8">
        <v>44577</v>
      </c>
      <c r="C136" t="s">
        <v>8</v>
      </c>
      <c r="D136" s="9">
        <v>978</v>
      </c>
    </row>
    <row r="137" spans="2:4" x14ac:dyDescent="0.25">
      <c r="B137" s="8">
        <v>44577</v>
      </c>
      <c r="C137" t="s">
        <v>9</v>
      </c>
      <c r="D137" s="9">
        <v>862</v>
      </c>
    </row>
    <row r="138" spans="2:4" x14ac:dyDescent="0.25">
      <c r="B138" s="8">
        <v>44577</v>
      </c>
      <c r="C138" t="s">
        <v>10</v>
      </c>
      <c r="D138" s="9">
        <v>393</v>
      </c>
    </row>
    <row r="139" spans="2:4" x14ac:dyDescent="0.25">
      <c r="B139" s="8">
        <v>44577</v>
      </c>
      <c r="C139" t="s">
        <v>11</v>
      </c>
      <c r="D139" s="9">
        <v>753</v>
      </c>
    </row>
    <row r="140" spans="2:4" x14ac:dyDescent="0.25">
      <c r="B140" s="8">
        <v>44577</v>
      </c>
      <c r="C140" t="s">
        <v>12</v>
      </c>
      <c r="D140" s="9">
        <v>112</v>
      </c>
    </row>
    <row r="141" spans="2:4" x14ac:dyDescent="0.25">
      <c r="B141" s="8">
        <v>44577</v>
      </c>
      <c r="C141" t="s">
        <v>13</v>
      </c>
      <c r="D141" s="9">
        <v>175</v>
      </c>
    </row>
    <row r="142" spans="2:4" x14ac:dyDescent="0.25">
      <c r="B142" s="8">
        <v>44578</v>
      </c>
      <c r="C142" t="s">
        <v>4</v>
      </c>
      <c r="D142" s="9">
        <v>872</v>
      </c>
    </row>
    <row r="143" spans="2:4" x14ac:dyDescent="0.25">
      <c r="B143" s="8">
        <v>44578</v>
      </c>
      <c r="C143" t="s">
        <v>5</v>
      </c>
      <c r="D143" s="9">
        <v>673</v>
      </c>
    </row>
    <row r="144" spans="2:4" x14ac:dyDescent="0.25">
      <c r="B144" s="8">
        <v>44578</v>
      </c>
      <c r="C144" t="s">
        <v>6</v>
      </c>
      <c r="D144" s="9">
        <v>910</v>
      </c>
    </row>
    <row r="145" spans="2:4" x14ac:dyDescent="0.25">
      <c r="B145" s="8">
        <v>44578</v>
      </c>
      <c r="C145" t="s">
        <v>7</v>
      </c>
      <c r="D145" s="9">
        <v>858</v>
      </c>
    </row>
    <row r="146" spans="2:4" x14ac:dyDescent="0.25">
      <c r="B146" s="8">
        <v>44578</v>
      </c>
      <c r="C146" t="s">
        <v>8</v>
      </c>
      <c r="D146" s="9">
        <v>853</v>
      </c>
    </row>
    <row r="147" spans="2:4" x14ac:dyDescent="0.25">
      <c r="B147" s="8">
        <v>44578</v>
      </c>
      <c r="C147" t="s">
        <v>9</v>
      </c>
      <c r="D147" s="9">
        <v>290</v>
      </c>
    </row>
    <row r="148" spans="2:4" x14ac:dyDescent="0.25">
      <c r="B148" s="8">
        <v>44578</v>
      </c>
      <c r="C148" t="s">
        <v>10</v>
      </c>
      <c r="D148" s="9">
        <v>508</v>
      </c>
    </row>
    <row r="149" spans="2:4" x14ac:dyDescent="0.25">
      <c r="B149" s="8">
        <v>44578</v>
      </c>
      <c r="C149" t="s">
        <v>11</v>
      </c>
      <c r="D149" s="9">
        <v>359</v>
      </c>
    </row>
    <row r="150" spans="2:4" x14ac:dyDescent="0.25">
      <c r="B150" s="8">
        <v>44579</v>
      </c>
      <c r="C150" t="s">
        <v>12</v>
      </c>
      <c r="D150" s="9">
        <v>15</v>
      </c>
    </row>
    <row r="151" spans="2:4" x14ac:dyDescent="0.25">
      <c r="B151" s="8">
        <v>44579</v>
      </c>
      <c r="C151" t="s">
        <v>13</v>
      </c>
      <c r="D151" s="9">
        <v>878</v>
      </c>
    </row>
    <row r="152" spans="2:4" x14ac:dyDescent="0.25">
      <c r="B152" s="8">
        <v>44579</v>
      </c>
      <c r="C152" t="s">
        <v>4</v>
      </c>
      <c r="D152" s="9">
        <v>465</v>
      </c>
    </row>
    <row r="153" spans="2:4" x14ac:dyDescent="0.25">
      <c r="B153" s="8">
        <v>44579</v>
      </c>
      <c r="C153" t="s">
        <v>5</v>
      </c>
      <c r="D153" s="9">
        <v>501</v>
      </c>
    </row>
    <row r="154" spans="2:4" x14ac:dyDescent="0.25">
      <c r="B154" s="8">
        <v>44579</v>
      </c>
      <c r="C154" t="s">
        <v>6</v>
      </c>
      <c r="D154" s="9">
        <v>401</v>
      </c>
    </row>
    <row r="155" spans="2:4" x14ac:dyDescent="0.25">
      <c r="B155" s="8">
        <v>44579</v>
      </c>
      <c r="C155" t="s">
        <v>7</v>
      </c>
      <c r="D155" s="9">
        <v>999</v>
      </c>
    </row>
    <row r="156" spans="2:4" x14ac:dyDescent="0.25">
      <c r="B156" s="8">
        <v>44579</v>
      </c>
      <c r="C156" t="s">
        <v>8</v>
      </c>
      <c r="D156" s="9">
        <v>19</v>
      </c>
    </row>
    <row r="157" spans="2:4" x14ac:dyDescent="0.25">
      <c r="B157" s="8">
        <v>44579</v>
      </c>
      <c r="C157" t="s">
        <v>9</v>
      </c>
      <c r="D157" s="9">
        <v>565</v>
      </c>
    </row>
    <row r="158" spans="2:4" x14ac:dyDescent="0.25">
      <c r="B158" s="8">
        <v>44579</v>
      </c>
      <c r="C158" t="s">
        <v>10</v>
      </c>
      <c r="D158" s="9">
        <v>816</v>
      </c>
    </row>
    <row r="159" spans="2:4" x14ac:dyDescent="0.25">
      <c r="B159" s="8">
        <v>44579</v>
      </c>
      <c r="C159" t="s">
        <v>11</v>
      </c>
      <c r="D159" s="9">
        <v>134</v>
      </c>
    </row>
    <row r="160" spans="2:4" x14ac:dyDescent="0.25">
      <c r="B160" s="8">
        <v>44580</v>
      </c>
      <c r="C160" t="s">
        <v>12</v>
      </c>
      <c r="D160" s="9">
        <v>144</v>
      </c>
    </row>
    <row r="161" spans="2:4" x14ac:dyDescent="0.25">
      <c r="B161" s="8">
        <v>44580</v>
      </c>
      <c r="C161" t="s">
        <v>13</v>
      </c>
      <c r="D161" s="9">
        <v>845</v>
      </c>
    </row>
    <row r="162" spans="2:4" x14ac:dyDescent="0.25">
      <c r="B162" s="8">
        <v>44580</v>
      </c>
      <c r="C162" t="s">
        <v>4</v>
      </c>
      <c r="D162" s="9">
        <v>297</v>
      </c>
    </row>
    <row r="163" spans="2:4" x14ac:dyDescent="0.25">
      <c r="B163" s="8">
        <v>44580</v>
      </c>
      <c r="C163" t="s">
        <v>5</v>
      </c>
      <c r="D163" s="9">
        <v>880</v>
      </c>
    </row>
    <row r="164" spans="2:4" x14ac:dyDescent="0.25">
      <c r="B164" s="8">
        <v>44580</v>
      </c>
      <c r="C164" t="s">
        <v>6</v>
      </c>
      <c r="D164" s="9">
        <v>3</v>
      </c>
    </row>
    <row r="165" spans="2:4" x14ac:dyDescent="0.25">
      <c r="B165" s="8">
        <v>44581</v>
      </c>
      <c r="C165" t="s">
        <v>7</v>
      </c>
      <c r="D165" s="9">
        <v>645</v>
      </c>
    </row>
    <row r="166" spans="2:4" x14ac:dyDescent="0.25">
      <c r="B166" s="8">
        <v>44581</v>
      </c>
      <c r="C166" t="s">
        <v>8</v>
      </c>
      <c r="D166" s="9">
        <v>262</v>
      </c>
    </row>
    <row r="167" spans="2:4" x14ac:dyDescent="0.25">
      <c r="B167" s="8">
        <v>44581</v>
      </c>
      <c r="C167" t="s">
        <v>9</v>
      </c>
      <c r="D167" s="9">
        <v>154</v>
      </c>
    </row>
    <row r="168" spans="2:4" x14ac:dyDescent="0.25">
      <c r="B168" s="8">
        <v>44581</v>
      </c>
      <c r="C168" t="s">
        <v>10</v>
      </c>
      <c r="D168" s="9">
        <v>539</v>
      </c>
    </row>
    <row r="169" spans="2:4" x14ac:dyDescent="0.25">
      <c r="B169" s="8">
        <v>44581</v>
      </c>
      <c r="C169" t="s">
        <v>11</v>
      </c>
      <c r="D169" s="9">
        <v>781</v>
      </c>
    </row>
    <row r="170" spans="2:4" x14ac:dyDescent="0.25">
      <c r="B170" s="8">
        <v>44581</v>
      </c>
      <c r="C170" t="s">
        <v>12</v>
      </c>
      <c r="D170" s="9">
        <v>112</v>
      </c>
    </row>
    <row r="171" spans="2:4" x14ac:dyDescent="0.25">
      <c r="B171" s="8">
        <v>44581</v>
      </c>
      <c r="C171" t="s">
        <v>13</v>
      </c>
      <c r="D171" s="9">
        <v>33</v>
      </c>
    </row>
    <row r="172" spans="2:4" x14ac:dyDescent="0.25">
      <c r="B172" s="8">
        <v>44582</v>
      </c>
      <c r="C172" t="s">
        <v>4</v>
      </c>
      <c r="D172" s="9">
        <v>340</v>
      </c>
    </row>
    <row r="173" spans="2:4" x14ac:dyDescent="0.25">
      <c r="B173" s="8">
        <v>44582</v>
      </c>
      <c r="C173" t="s">
        <v>5</v>
      </c>
      <c r="D173" s="9">
        <v>243</v>
      </c>
    </row>
    <row r="174" spans="2:4" x14ac:dyDescent="0.25">
      <c r="B174" s="8">
        <v>44582</v>
      </c>
      <c r="C174" t="s">
        <v>6</v>
      </c>
      <c r="D174" s="9">
        <v>785</v>
      </c>
    </row>
    <row r="175" spans="2:4" x14ac:dyDescent="0.25">
      <c r="B175" s="8">
        <v>44582</v>
      </c>
      <c r="C175" t="s">
        <v>7</v>
      </c>
      <c r="D175" s="9">
        <v>940</v>
      </c>
    </row>
    <row r="176" spans="2:4" x14ac:dyDescent="0.25">
      <c r="B176" s="8">
        <v>44582</v>
      </c>
      <c r="C176" t="s">
        <v>8</v>
      </c>
      <c r="D176" s="9">
        <v>840</v>
      </c>
    </row>
    <row r="177" spans="2:4" x14ac:dyDescent="0.25">
      <c r="B177" s="8">
        <v>44582</v>
      </c>
      <c r="C177" t="s">
        <v>9</v>
      </c>
      <c r="D177" s="9">
        <v>935</v>
      </c>
    </row>
    <row r="178" spans="2:4" x14ac:dyDescent="0.25">
      <c r="B178" s="8">
        <v>44582</v>
      </c>
      <c r="C178" t="s">
        <v>10</v>
      </c>
      <c r="D178" s="9">
        <v>417</v>
      </c>
    </row>
    <row r="179" spans="2:4" x14ac:dyDescent="0.25">
      <c r="B179" s="8">
        <v>44582</v>
      </c>
      <c r="C179" t="s">
        <v>11</v>
      </c>
      <c r="D179" s="9">
        <v>907</v>
      </c>
    </row>
    <row r="180" spans="2:4" x14ac:dyDescent="0.25">
      <c r="B180" s="8">
        <v>44582</v>
      </c>
      <c r="C180" t="s">
        <v>12</v>
      </c>
      <c r="D180" s="9">
        <v>989</v>
      </c>
    </row>
    <row r="181" spans="2:4" x14ac:dyDescent="0.25">
      <c r="B181" s="8">
        <v>44582</v>
      </c>
      <c r="C181" t="s">
        <v>13</v>
      </c>
      <c r="D181" s="9">
        <v>711</v>
      </c>
    </row>
    <row r="182" spans="2:4" x14ac:dyDescent="0.25">
      <c r="B182" s="8">
        <v>44583</v>
      </c>
      <c r="C182" t="s">
        <v>9</v>
      </c>
      <c r="D182" s="9">
        <v>568</v>
      </c>
    </row>
    <row r="183" spans="2:4" x14ac:dyDescent="0.25">
      <c r="B183" s="8">
        <v>44583</v>
      </c>
      <c r="C183" t="s">
        <v>7</v>
      </c>
      <c r="D183" s="9">
        <v>31</v>
      </c>
    </row>
    <row r="184" spans="2:4" x14ac:dyDescent="0.25">
      <c r="B184" s="8">
        <v>44583</v>
      </c>
      <c r="C184" t="s">
        <v>9</v>
      </c>
      <c r="D184" s="9">
        <v>584</v>
      </c>
    </row>
    <row r="185" spans="2:4" x14ac:dyDescent="0.25">
      <c r="B185" s="8">
        <v>44583</v>
      </c>
      <c r="C185" t="s">
        <v>10</v>
      </c>
      <c r="D185" s="9">
        <v>901</v>
      </c>
    </row>
    <row r="186" spans="2:4" x14ac:dyDescent="0.25">
      <c r="B186" s="8">
        <v>44583</v>
      </c>
      <c r="C186" t="s">
        <v>11</v>
      </c>
      <c r="D186" s="9">
        <v>735</v>
      </c>
    </row>
    <row r="187" spans="2:4" x14ac:dyDescent="0.25">
      <c r="B187" s="8">
        <v>44583</v>
      </c>
      <c r="C187" t="s">
        <v>5</v>
      </c>
      <c r="D187" s="9">
        <v>705</v>
      </c>
    </row>
    <row r="188" spans="2:4" x14ac:dyDescent="0.25">
      <c r="B188" s="8">
        <v>44583</v>
      </c>
      <c r="C188" t="s">
        <v>7</v>
      </c>
      <c r="D188" s="9">
        <v>301</v>
      </c>
    </row>
    <row r="189" spans="2:4" x14ac:dyDescent="0.25">
      <c r="B189" s="8">
        <v>44584</v>
      </c>
      <c r="C189" t="s">
        <v>4</v>
      </c>
      <c r="D189" s="9">
        <v>977</v>
      </c>
    </row>
    <row r="190" spans="2:4" x14ac:dyDescent="0.25">
      <c r="B190" s="8">
        <v>44584</v>
      </c>
      <c r="C190" t="s">
        <v>5</v>
      </c>
      <c r="D190" s="9">
        <v>749</v>
      </c>
    </row>
    <row r="191" spans="2:4" x14ac:dyDescent="0.25">
      <c r="B191" s="8">
        <v>44584</v>
      </c>
      <c r="C191" t="s">
        <v>6</v>
      </c>
      <c r="D191" s="9">
        <v>194</v>
      </c>
    </row>
    <row r="192" spans="2:4" x14ac:dyDescent="0.25">
      <c r="B192" s="8">
        <v>44584</v>
      </c>
      <c r="C192" t="s">
        <v>7</v>
      </c>
      <c r="D192" s="9">
        <v>168</v>
      </c>
    </row>
    <row r="193" spans="2:4" x14ac:dyDescent="0.25">
      <c r="B193" s="8">
        <v>44584</v>
      </c>
      <c r="C193" t="s">
        <v>8</v>
      </c>
      <c r="D193" s="9">
        <v>442</v>
      </c>
    </row>
    <row r="194" spans="2:4" x14ac:dyDescent="0.25">
      <c r="B194" s="8">
        <v>44584</v>
      </c>
      <c r="C194" t="s">
        <v>9</v>
      </c>
      <c r="D194" s="9">
        <v>71</v>
      </c>
    </row>
    <row r="195" spans="2:4" x14ac:dyDescent="0.25">
      <c r="B195" s="8">
        <v>44585</v>
      </c>
      <c r="C195" t="s">
        <v>10</v>
      </c>
      <c r="D195" s="9">
        <v>494</v>
      </c>
    </row>
    <row r="196" spans="2:4" x14ac:dyDescent="0.25">
      <c r="B196" s="8">
        <v>44585</v>
      </c>
      <c r="C196" t="s">
        <v>11</v>
      </c>
      <c r="D196" s="9">
        <v>104</v>
      </c>
    </row>
    <row r="197" spans="2:4" x14ac:dyDescent="0.25">
      <c r="B197" s="8">
        <v>44585</v>
      </c>
      <c r="C197" t="s">
        <v>12</v>
      </c>
      <c r="D197" s="9">
        <v>229</v>
      </c>
    </row>
    <row r="198" spans="2:4" x14ac:dyDescent="0.25">
      <c r="B198" s="8">
        <v>44585</v>
      </c>
      <c r="C198" t="s">
        <v>13</v>
      </c>
      <c r="D198" s="9">
        <v>598</v>
      </c>
    </row>
    <row r="199" spans="2:4" x14ac:dyDescent="0.25">
      <c r="B199" s="8">
        <v>44585</v>
      </c>
      <c r="C199" t="s">
        <v>4</v>
      </c>
      <c r="D199" s="9">
        <v>380</v>
      </c>
    </row>
    <row r="200" spans="2:4" x14ac:dyDescent="0.25">
      <c r="B200" s="8">
        <v>44585</v>
      </c>
      <c r="C200" t="s">
        <v>5</v>
      </c>
      <c r="D200" s="9">
        <v>999</v>
      </c>
    </row>
    <row r="201" spans="2:4" x14ac:dyDescent="0.25">
      <c r="B201" s="8">
        <v>44585</v>
      </c>
      <c r="C201" t="s">
        <v>6</v>
      </c>
      <c r="D201" s="9">
        <v>639</v>
      </c>
    </row>
    <row r="202" spans="2:4" x14ac:dyDescent="0.25">
      <c r="B202" s="8">
        <v>44586</v>
      </c>
      <c r="C202" t="s">
        <v>7</v>
      </c>
      <c r="D202" s="9">
        <v>970</v>
      </c>
    </row>
    <row r="203" spans="2:4" x14ac:dyDescent="0.25">
      <c r="B203" s="8">
        <v>44586</v>
      </c>
      <c r="C203" t="s">
        <v>8</v>
      </c>
      <c r="D203" s="9">
        <v>18</v>
      </c>
    </row>
    <row r="204" spans="2:4" x14ac:dyDescent="0.25">
      <c r="B204" s="8">
        <v>44586</v>
      </c>
      <c r="C204" t="s">
        <v>9</v>
      </c>
      <c r="D204" s="9">
        <v>665</v>
      </c>
    </row>
    <row r="205" spans="2:4" x14ac:dyDescent="0.25">
      <c r="B205" s="8">
        <v>44586</v>
      </c>
      <c r="C205" t="s">
        <v>10</v>
      </c>
      <c r="D205" s="9">
        <v>333</v>
      </c>
    </row>
    <row r="206" spans="2:4" x14ac:dyDescent="0.25">
      <c r="B206" s="8">
        <v>44586</v>
      </c>
      <c r="C206" t="s">
        <v>11</v>
      </c>
      <c r="D206" s="9">
        <v>90</v>
      </c>
    </row>
    <row r="207" spans="2:4" x14ac:dyDescent="0.25">
      <c r="B207" s="8">
        <v>44586</v>
      </c>
      <c r="C207" t="s">
        <v>12</v>
      </c>
      <c r="D207" s="9">
        <v>181</v>
      </c>
    </row>
    <row r="208" spans="2:4" x14ac:dyDescent="0.25">
      <c r="B208" s="8">
        <v>44586</v>
      </c>
      <c r="C208" t="s">
        <v>13</v>
      </c>
      <c r="D208" s="9">
        <v>758</v>
      </c>
    </row>
    <row r="209" spans="2:4" x14ac:dyDescent="0.25">
      <c r="B209" s="8">
        <v>44587</v>
      </c>
      <c r="C209" t="s">
        <v>4</v>
      </c>
      <c r="D209" s="9">
        <v>861</v>
      </c>
    </row>
    <row r="210" spans="2:4" x14ac:dyDescent="0.25">
      <c r="B210" s="8">
        <v>44587</v>
      </c>
      <c r="C210" t="s">
        <v>5</v>
      </c>
      <c r="D210" s="9">
        <v>555</v>
      </c>
    </row>
    <row r="211" spans="2:4" x14ac:dyDescent="0.25">
      <c r="B211" s="8">
        <v>44587</v>
      </c>
      <c r="C211" t="s">
        <v>6</v>
      </c>
      <c r="D211" s="9">
        <v>585</v>
      </c>
    </row>
    <row r="212" spans="2:4" x14ac:dyDescent="0.25">
      <c r="B212" s="8">
        <v>44587</v>
      </c>
      <c r="C212" t="s">
        <v>7</v>
      </c>
      <c r="D212" s="9">
        <v>392</v>
      </c>
    </row>
    <row r="213" spans="2:4" x14ac:dyDescent="0.25">
      <c r="B213" s="8">
        <v>44587</v>
      </c>
      <c r="C213" t="s">
        <v>8</v>
      </c>
      <c r="D213" s="9">
        <v>334</v>
      </c>
    </row>
    <row r="214" spans="2:4" x14ac:dyDescent="0.25">
      <c r="B214" s="8">
        <v>44587</v>
      </c>
      <c r="C214" t="s">
        <v>9</v>
      </c>
      <c r="D214" s="9">
        <v>895</v>
      </c>
    </row>
    <row r="215" spans="2:4" x14ac:dyDescent="0.25">
      <c r="B215" s="8">
        <v>44587</v>
      </c>
      <c r="C215" t="s">
        <v>10</v>
      </c>
      <c r="D215" s="9">
        <v>734</v>
      </c>
    </row>
    <row r="216" spans="2:4" x14ac:dyDescent="0.25">
      <c r="B216" s="8">
        <v>44587</v>
      </c>
      <c r="C216" t="s">
        <v>11</v>
      </c>
      <c r="D216" s="9">
        <v>637</v>
      </c>
    </row>
    <row r="217" spans="2:4" x14ac:dyDescent="0.25">
      <c r="B217" s="8">
        <v>44587</v>
      </c>
      <c r="C217" t="s">
        <v>12</v>
      </c>
      <c r="D217" s="9">
        <v>208</v>
      </c>
    </row>
    <row r="218" spans="2:4" x14ac:dyDescent="0.25">
      <c r="B218" s="8">
        <v>44588</v>
      </c>
      <c r="C218" t="s">
        <v>13</v>
      </c>
      <c r="D218" s="9">
        <v>869</v>
      </c>
    </row>
    <row r="219" spans="2:4" x14ac:dyDescent="0.25">
      <c r="B219" s="8">
        <v>44588</v>
      </c>
      <c r="C219" t="s">
        <v>4</v>
      </c>
      <c r="D219" s="9">
        <v>345</v>
      </c>
    </row>
    <row r="220" spans="2:4" x14ac:dyDescent="0.25">
      <c r="B220" s="8">
        <v>44588</v>
      </c>
      <c r="C220" t="s">
        <v>5</v>
      </c>
      <c r="D220" s="9">
        <v>313</v>
      </c>
    </row>
    <row r="221" spans="2:4" x14ac:dyDescent="0.25">
      <c r="B221" s="8">
        <v>44588</v>
      </c>
      <c r="C221" t="s">
        <v>6</v>
      </c>
      <c r="D221" s="9">
        <v>79</v>
      </c>
    </row>
    <row r="222" spans="2:4" x14ac:dyDescent="0.25">
      <c r="B222" s="8">
        <v>44588</v>
      </c>
      <c r="C222" t="s">
        <v>7</v>
      </c>
      <c r="D222" s="9">
        <v>655</v>
      </c>
    </row>
    <row r="223" spans="2:4" x14ac:dyDescent="0.25">
      <c r="B223" s="8">
        <v>44588</v>
      </c>
      <c r="C223" t="s">
        <v>8</v>
      </c>
      <c r="D223" s="9">
        <v>69</v>
      </c>
    </row>
    <row r="224" spans="2:4" x14ac:dyDescent="0.25">
      <c r="B224" s="8">
        <v>44588</v>
      </c>
      <c r="C224" t="s">
        <v>9</v>
      </c>
      <c r="D224" s="9">
        <v>76</v>
      </c>
    </row>
    <row r="225" spans="2:4" x14ac:dyDescent="0.25">
      <c r="B225" s="8">
        <v>44588</v>
      </c>
      <c r="C225" t="s">
        <v>10</v>
      </c>
      <c r="D225" s="9">
        <v>260</v>
      </c>
    </row>
    <row r="226" spans="2:4" x14ac:dyDescent="0.25">
      <c r="B226" s="8">
        <v>44589</v>
      </c>
      <c r="C226" t="s">
        <v>11</v>
      </c>
      <c r="D226" s="9">
        <v>62</v>
      </c>
    </row>
    <row r="227" spans="2:4" x14ac:dyDescent="0.25">
      <c r="B227" s="8">
        <v>44589</v>
      </c>
      <c r="C227" t="s">
        <v>12</v>
      </c>
      <c r="D227" s="9">
        <v>279</v>
      </c>
    </row>
    <row r="228" spans="2:4" x14ac:dyDescent="0.25">
      <c r="B228" s="8">
        <v>44589</v>
      </c>
      <c r="C228" t="s">
        <v>13</v>
      </c>
      <c r="D228" s="9">
        <v>633</v>
      </c>
    </row>
    <row r="229" spans="2:4" x14ac:dyDescent="0.25">
      <c r="B229" s="8">
        <v>44589</v>
      </c>
      <c r="C229" t="s">
        <v>4</v>
      </c>
      <c r="D229" s="9">
        <v>978</v>
      </c>
    </row>
    <row r="230" spans="2:4" x14ac:dyDescent="0.25">
      <c r="B230" s="8">
        <v>44589</v>
      </c>
      <c r="C230" t="s">
        <v>5</v>
      </c>
      <c r="D230" s="9">
        <v>274</v>
      </c>
    </row>
    <row r="231" spans="2:4" x14ac:dyDescent="0.25">
      <c r="B231" s="8">
        <v>44589</v>
      </c>
      <c r="C231" t="s">
        <v>6</v>
      </c>
      <c r="D231" s="9">
        <v>746</v>
      </c>
    </row>
    <row r="232" spans="2:4" x14ac:dyDescent="0.25">
      <c r="B232" s="8">
        <v>44589</v>
      </c>
      <c r="C232" t="s">
        <v>7</v>
      </c>
      <c r="D232" s="9">
        <v>182</v>
      </c>
    </row>
    <row r="233" spans="2:4" x14ac:dyDescent="0.25">
      <c r="B233" s="8">
        <v>44590</v>
      </c>
      <c r="C233" t="s">
        <v>8</v>
      </c>
      <c r="D233" s="9">
        <v>433</v>
      </c>
    </row>
    <row r="234" spans="2:4" x14ac:dyDescent="0.25">
      <c r="B234" s="8">
        <v>44590</v>
      </c>
      <c r="C234" t="s">
        <v>9</v>
      </c>
      <c r="D234" s="9">
        <v>729</v>
      </c>
    </row>
    <row r="235" spans="2:4" x14ac:dyDescent="0.25">
      <c r="B235" s="8">
        <v>44590</v>
      </c>
      <c r="C235" t="s">
        <v>10</v>
      </c>
      <c r="D235" s="9">
        <v>941</v>
      </c>
    </row>
    <row r="236" spans="2:4" x14ac:dyDescent="0.25">
      <c r="B236" s="8">
        <v>44590</v>
      </c>
      <c r="C236" t="s">
        <v>11</v>
      </c>
      <c r="D236" s="9">
        <v>383</v>
      </c>
    </row>
    <row r="237" spans="2:4" x14ac:dyDescent="0.25">
      <c r="B237" s="8">
        <v>44590</v>
      </c>
      <c r="C237" t="s">
        <v>12</v>
      </c>
      <c r="D237" s="9">
        <v>725</v>
      </c>
    </row>
    <row r="238" spans="2:4" x14ac:dyDescent="0.25">
      <c r="B238" s="8">
        <v>44590</v>
      </c>
      <c r="C238" t="s">
        <v>13</v>
      </c>
      <c r="D238" s="9">
        <v>764</v>
      </c>
    </row>
    <row r="239" spans="2:4" x14ac:dyDescent="0.25">
      <c r="B239" s="8">
        <v>44590</v>
      </c>
      <c r="C239" t="s">
        <v>4</v>
      </c>
      <c r="D239" s="9">
        <v>806</v>
      </c>
    </row>
    <row r="240" spans="2:4" x14ac:dyDescent="0.25">
      <c r="B240" s="8">
        <v>44591</v>
      </c>
      <c r="C240" t="s">
        <v>5</v>
      </c>
      <c r="D240" s="9">
        <v>713</v>
      </c>
    </row>
    <row r="241" spans="2:4" x14ac:dyDescent="0.25">
      <c r="B241" s="8">
        <v>44591</v>
      </c>
      <c r="C241" t="s">
        <v>6</v>
      </c>
      <c r="D241" s="9">
        <v>997</v>
      </c>
    </row>
    <row r="242" spans="2:4" x14ac:dyDescent="0.25">
      <c r="B242" s="8">
        <v>44591</v>
      </c>
      <c r="C242" t="s">
        <v>7</v>
      </c>
      <c r="D242" s="9">
        <v>975</v>
      </c>
    </row>
    <row r="243" spans="2:4" x14ac:dyDescent="0.25">
      <c r="B243" s="8">
        <v>44591</v>
      </c>
      <c r="C243" t="s">
        <v>8</v>
      </c>
      <c r="D243" s="9">
        <v>435</v>
      </c>
    </row>
    <row r="244" spans="2:4" x14ac:dyDescent="0.25">
      <c r="B244" s="8">
        <v>44591</v>
      </c>
      <c r="C244" t="s">
        <v>9</v>
      </c>
      <c r="D244" s="9">
        <v>391</v>
      </c>
    </row>
    <row r="245" spans="2:4" x14ac:dyDescent="0.25">
      <c r="B245" s="8">
        <v>44591</v>
      </c>
      <c r="C245" t="s">
        <v>10</v>
      </c>
      <c r="D245" s="9">
        <v>641</v>
      </c>
    </row>
    <row r="246" spans="2:4" x14ac:dyDescent="0.25">
      <c r="B246" s="8">
        <v>44591</v>
      </c>
      <c r="C246" t="s">
        <v>11</v>
      </c>
      <c r="D246" s="9">
        <v>155</v>
      </c>
    </row>
    <row r="247" spans="2:4" x14ac:dyDescent="0.25">
      <c r="B247" s="8">
        <v>44591</v>
      </c>
      <c r="C247" t="s">
        <v>12</v>
      </c>
      <c r="D247" s="9">
        <v>814</v>
      </c>
    </row>
    <row r="248" spans="2:4" x14ac:dyDescent="0.25">
      <c r="B248" s="8">
        <v>44592</v>
      </c>
      <c r="C248" t="s">
        <v>13</v>
      </c>
      <c r="D248" s="9">
        <v>721</v>
      </c>
    </row>
    <row r="249" spans="2:4" x14ac:dyDescent="0.25">
      <c r="B249" s="8">
        <v>44592</v>
      </c>
      <c r="C249" t="s">
        <v>4</v>
      </c>
      <c r="D249" s="9">
        <v>704</v>
      </c>
    </row>
    <row r="250" spans="2:4" x14ac:dyDescent="0.25">
      <c r="B250" s="8">
        <v>44592</v>
      </c>
      <c r="C250" t="s">
        <v>5</v>
      </c>
      <c r="D250" s="9">
        <v>76</v>
      </c>
    </row>
    <row r="251" spans="2:4" x14ac:dyDescent="0.25">
      <c r="B251" s="8">
        <v>44592</v>
      </c>
      <c r="C251" t="s">
        <v>6</v>
      </c>
      <c r="D251" s="9">
        <v>837</v>
      </c>
    </row>
    <row r="252" spans="2:4" x14ac:dyDescent="0.25">
      <c r="B252" s="8">
        <v>44592</v>
      </c>
      <c r="C252" t="s">
        <v>7</v>
      </c>
      <c r="D252" s="9">
        <v>224</v>
      </c>
    </row>
    <row r="253" spans="2:4" x14ac:dyDescent="0.25">
      <c r="B253" s="8">
        <v>44592</v>
      </c>
      <c r="C253" t="s">
        <v>8</v>
      </c>
      <c r="D253" s="9">
        <v>675</v>
      </c>
    </row>
    <row r="254" spans="2:4" x14ac:dyDescent="0.25">
      <c r="B254" s="8">
        <v>44592</v>
      </c>
      <c r="C254" t="s">
        <v>9</v>
      </c>
      <c r="D254" s="9">
        <v>570</v>
      </c>
    </row>
    <row r="255" spans="2:4" x14ac:dyDescent="0.25">
      <c r="B255" s="8">
        <v>44592</v>
      </c>
      <c r="C255" t="s">
        <v>10</v>
      </c>
      <c r="D255" s="9">
        <v>688</v>
      </c>
    </row>
    <row r="256" spans="2:4" x14ac:dyDescent="0.25">
      <c r="B256" s="8">
        <v>44592</v>
      </c>
      <c r="C256" t="s">
        <v>11</v>
      </c>
      <c r="D256" s="9">
        <v>674</v>
      </c>
    </row>
    <row r="257" spans="2:4" x14ac:dyDescent="0.25">
      <c r="B257" s="8">
        <v>44592</v>
      </c>
      <c r="C257" t="s">
        <v>12</v>
      </c>
      <c r="D257" s="9">
        <v>415</v>
      </c>
    </row>
    <row r="258" spans="2:4" x14ac:dyDescent="0.25">
      <c r="B258" s="8">
        <v>44593</v>
      </c>
      <c r="C258" t="s">
        <v>13</v>
      </c>
      <c r="D258" s="9">
        <v>363</v>
      </c>
    </row>
    <row r="259" spans="2:4" x14ac:dyDescent="0.25">
      <c r="B259" s="8">
        <v>44593</v>
      </c>
      <c r="C259" t="s">
        <v>4</v>
      </c>
      <c r="D259" s="9">
        <v>218</v>
      </c>
    </row>
    <row r="260" spans="2:4" x14ac:dyDescent="0.25">
      <c r="B260" s="8">
        <v>44593</v>
      </c>
      <c r="C260" t="s">
        <v>5</v>
      </c>
      <c r="D260" s="9">
        <v>6</v>
      </c>
    </row>
    <row r="261" spans="2:4" x14ac:dyDescent="0.25">
      <c r="B261" s="8">
        <v>44593</v>
      </c>
      <c r="C261" t="s">
        <v>6</v>
      </c>
      <c r="D261" s="9">
        <v>808</v>
      </c>
    </row>
    <row r="262" spans="2:4" x14ac:dyDescent="0.25">
      <c r="B262" s="8">
        <v>44593</v>
      </c>
      <c r="C262" t="s">
        <v>7</v>
      </c>
      <c r="D262" s="9">
        <v>108</v>
      </c>
    </row>
    <row r="263" spans="2:4" x14ac:dyDescent="0.25">
      <c r="B263" s="8">
        <v>44593</v>
      </c>
      <c r="C263" t="s">
        <v>8</v>
      </c>
      <c r="D263" s="9">
        <v>946</v>
      </c>
    </row>
    <row r="264" spans="2:4" x14ac:dyDescent="0.25">
      <c r="B264" s="8">
        <v>44593</v>
      </c>
      <c r="C264" t="s">
        <v>9</v>
      </c>
      <c r="D264" s="9">
        <v>259</v>
      </c>
    </row>
    <row r="265" spans="2:4" x14ac:dyDescent="0.25">
      <c r="B265" s="8">
        <v>44593</v>
      </c>
      <c r="C265" t="s">
        <v>10</v>
      </c>
      <c r="D265" s="9">
        <v>321</v>
      </c>
    </row>
    <row r="266" spans="2:4" x14ac:dyDescent="0.25">
      <c r="B266" s="8">
        <v>44594</v>
      </c>
      <c r="C266" t="s">
        <v>11</v>
      </c>
      <c r="D266" s="9">
        <v>687</v>
      </c>
    </row>
    <row r="267" spans="2:4" x14ac:dyDescent="0.25">
      <c r="B267" s="8">
        <v>44594</v>
      </c>
      <c r="C267" t="s">
        <v>12</v>
      </c>
      <c r="D267" s="9">
        <v>78</v>
      </c>
    </row>
    <row r="268" spans="2:4" x14ac:dyDescent="0.25">
      <c r="B268" s="8">
        <v>44594</v>
      </c>
      <c r="C268" t="s">
        <v>13</v>
      </c>
      <c r="D268" s="9">
        <v>942</v>
      </c>
    </row>
    <row r="269" spans="2:4" x14ac:dyDescent="0.25">
      <c r="B269" s="8">
        <v>44594</v>
      </c>
      <c r="C269" t="s">
        <v>9</v>
      </c>
      <c r="D269" s="9">
        <v>142</v>
      </c>
    </row>
    <row r="270" spans="2:4" x14ac:dyDescent="0.25">
      <c r="B270" s="8">
        <v>44594</v>
      </c>
      <c r="C270" t="s">
        <v>7</v>
      </c>
      <c r="D270" s="9">
        <v>191</v>
      </c>
    </row>
    <row r="271" spans="2:4" x14ac:dyDescent="0.25">
      <c r="B271" s="8">
        <v>44594</v>
      </c>
      <c r="C271" t="s">
        <v>9</v>
      </c>
      <c r="D271" s="9">
        <v>838</v>
      </c>
    </row>
    <row r="272" spans="2:4" x14ac:dyDescent="0.25">
      <c r="B272" s="8">
        <v>44595</v>
      </c>
      <c r="C272" t="s">
        <v>10</v>
      </c>
      <c r="D272" s="9">
        <v>336</v>
      </c>
    </row>
    <row r="273" spans="2:4" x14ac:dyDescent="0.25">
      <c r="B273" s="8">
        <v>44595</v>
      </c>
      <c r="C273" t="s">
        <v>11</v>
      </c>
      <c r="D273" s="9">
        <v>698</v>
      </c>
    </row>
    <row r="274" spans="2:4" x14ac:dyDescent="0.25">
      <c r="B274" s="8">
        <v>44595</v>
      </c>
      <c r="C274" t="s">
        <v>5</v>
      </c>
      <c r="D274" s="9">
        <v>266</v>
      </c>
    </row>
    <row r="275" spans="2:4" x14ac:dyDescent="0.25">
      <c r="B275" s="8">
        <v>44595</v>
      </c>
      <c r="C275" t="s">
        <v>7</v>
      </c>
      <c r="D275" s="9">
        <v>797</v>
      </c>
    </row>
    <row r="276" spans="2:4" x14ac:dyDescent="0.25">
      <c r="B276" s="8">
        <v>44595</v>
      </c>
      <c r="C276" t="s">
        <v>4</v>
      </c>
      <c r="D276" s="9">
        <v>661</v>
      </c>
    </row>
    <row r="277" spans="2:4" x14ac:dyDescent="0.25">
      <c r="B277" s="8">
        <v>44595</v>
      </c>
      <c r="C277" t="s">
        <v>5</v>
      </c>
      <c r="D277" s="9">
        <v>923</v>
      </c>
    </row>
    <row r="278" spans="2:4" x14ac:dyDescent="0.25">
      <c r="B278" s="8">
        <v>44595</v>
      </c>
      <c r="C278" t="s">
        <v>6</v>
      </c>
      <c r="D278" s="9">
        <v>992</v>
      </c>
    </row>
    <row r="279" spans="2:4" x14ac:dyDescent="0.25">
      <c r="B279" s="8">
        <v>44596</v>
      </c>
      <c r="C279" t="s">
        <v>7</v>
      </c>
      <c r="D279" s="9">
        <v>889</v>
      </c>
    </row>
    <row r="280" spans="2:4" x14ac:dyDescent="0.25">
      <c r="B280" s="8">
        <v>44596</v>
      </c>
      <c r="C280" t="s">
        <v>8</v>
      </c>
      <c r="D280" s="9">
        <v>935</v>
      </c>
    </row>
    <row r="281" spans="2:4" x14ac:dyDescent="0.25">
      <c r="B281" s="8">
        <v>44596</v>
      </c>
      <c r="C281" t="s">
        <v>9</v>
      </c>
      <c r="D281" s="9">
        <v>691</v>
      </c>
    </row>
    <row r="282" spans="2:4" x14ac:dyDescent="0.25">
      <c r="B282" s="8">
        <v>44596</v>
      </c>
      <c r="C282" t="s">
        <v>10</v>
      </c>
      <c r="D282" s="9">
        <v>474</v>
      </c>
    </row>
    <row r="283" spans="2:4" x14ac:dyDescent="0.25">
      <c r="B283" s="8">
        <v>44596</v>
      </c>
      <c r="C283" t="s">
        <v>11</v>
      </c>
      <c r="D283" s="9">
        <v>701</v>
      </c>
    </row>
    <row r="284" spans="2:4" x14ac:dyDescent="0.25">
      <c r="B284" s="8">
        <v>44596</v>
      </c>
      <c r="C284" t="s">
        <v>12</v>
      </c>
      <c r="D284" s="9">
        <v>936</v>
      </c>
    </row>
    <row r="285" spans="2:4" x14ac:dyDescent="0.25">
      <c r="B285" s="8">
        <v>44596</v>
      </c>
      <c r="C285" t="s">
        <v>13</v>
      </c>
      <c r="D285" s="9">
        <v>507</v>
      </c>
    </row>
    <row r="286" spans="2:4" x14ac:dyDescent="0.25">
      <c r="B286" s="8">
        <v>44596</v>
      </c>
      <c r="C286" t="s">
        <v>4</v>
      </c>
      <c r="D286" s="9">
        <v>139</v>
      </c>
    </row>
    <row r="287" spans="2:4" x14ac:dyDescent="0.25">
      <c r="B287" s="8">
        <v>44596</v>
      </c>
      <c r="C287" t="s">
        <v>5</v>
      </c>
      <c r="D287" s="9">
        <v>415</v>
      </c>
    </row>
    <row r="288" spans="2:4" x14ac:dyDescent="0.25">
      <c r="B288" s="8">
        <v>44597</v>
      </c>
      <c r="C288" t="s">
        <v>6</v>
      </c>
      <c r="D288" s="9">
        <v>662</v>
      </c>
    </row>
    <row r="289" spans="2:4" x14ac:dyDescent="0.25">
      <c r="B289" s="8">
        <v>44597</v>
      </c>
      <c r="C289" t="s">
        <v>7</v>
      </c>
      <c r="D289" s="9">
        <v>319</v>
      </c>
    </row>
    <row r="290" spans="2:4" x14ac:dyDescent="0.25">
      <c r="B290" s="8">
        <v>44597</v>
      </c>
      <c r="C290" t="s">
        <v>8</v>
      </c>
      <c r="D290" s="9">
        <v>209</v>
      </c>
    </row>
    <row r="291" spans="2:4" x14ac:dyDescent="0.25">
      <c r="B291" s="8">
        <v>44597</v>
      </c>
      <c r="C291" t="s">
        <v>9</v>
      </c>
      <c r="D291" s="9">
        <v>777</v>
      </c>
    </row>
    <row r="292" spans="2:4" x14ac:dyDescent="0.25">
      <c r="B292" s="8">
        <v>44597</v>
      </c>
      <c r="C292" t="s">
        <v>10</v>
      </c>
      <c r="D292" s="9">
        <v>146</v>
      </c>
    </row>
    <row r="293" spans="2:4" x14ac:dyDescent="0.25">
      <c r="B293" s="8">
        <v>44597</v>
      </c>
      <c r="C293" t="s">
        <v>11</v>
      </c>
      <c r="D293" s="9">
        <v>10</v>
      </c>
    </row>
    <row r="294" spans="2:4" x14ac:dyDescent="0.25">
      <c r="B294" s="8">
        <v>44597</v>
      </c>
      <c r="C294" t="s">
        <v>12</v>
      </c>
      <c r="D294" s="9">
        <v>788</v>
      </c>
    </row>
    <row r="295" spans="2:4" x14ac:dyDescent="0.25">
      <c r="B295" s="8">
        <v>44597</v>
      </c>
      <c r="C295" t="s">
        <v>13</v>
      </c>
      <c r="D295" s="9">
        <v>705</v>
      </c>
    </row>
    <row r="296" spans="2:4" x14ac:dyDescent="0.25">
      <c r="B296" s="8">
        <v>44598</v>
      </c>
      <c r="C296" t="s">
        <v>4</v>
      </c>
      <c r="D296" s="9">
        <v>476</v>
      </c>
    </row>
    <row r="297" spans="2:4" x14ac:dyDescent="0.25">
      <c r="B297" s="8">
        <v>44598</v>
      </c>
      <c r="C297" t="s">
        <v>5</v>
      </c>
      <c r="D297" s="9">
        <v>953</v>
      </c>
    </row>
    <row r="298" spans="2:4" x14ac:dyDescent="0.25">
      <c r="B298" s="8">
        <v>44598</v>
      </c>
      <c r="C298" t="s">
        <v>6</v>
      </c>
      <c r="D298" s="9">
        <v>11</v>
      </c>
    </row>
    <row r="299" spans="2:4" x14ac:dyDescent="0.25">
      <c r="B299" s="8">
        <v>44598</v>
      </c>
      <c r="C299" t="s">
        <v>7</v>
      </c>
      <c r="D299" s="9">
        <v>487</v>
      </c>
    </row>
    <row r="300" spans="2:4" x14ac:dyDescent="0.25">
      <c r="B300" s="8">
        <v>44598</v>
      </c>
      <c r="C300" t="s">
        <v>8</v>
      </c>
      <c r="D300" s="9">
        <v>985</v>
      </c>
    </row>
    <row r="301" spans="2:4" x14ac:dyDescent="0.25">
      <c r="B301" s="8">
        <v>44598</v>
      </c>
      <c r="C301" t="s">
        <v>9</v>
      </c>
      <c r="D301" s="9">
        <v>546</v>
      </c>
    </row>
    <row r="302" spans="2:4" x14ac:dyDescent="0.25">
      <c r="B302" s="8">
        <v>44598</v>
      </c>
      <c r="C302" t="s">
        <v>10</v>
      </c>
      <c r="D302" s="9">
        <v>272</v>
      </c>
    </row>
    <row r="303" spans="2:4" x14ac:dyDescent="0.25">
      <c r="B303" s="8">
        <v>44598</v>
      </c>
      <c r="C303" t="s">
        <v>11</v>
      </c>
      <c r="D303" s="9">
        <v>456</v>
      </c>
    </row>
    <row r="304" spans="2:4" x14ac:dyDescent="0.25">
      <c r="B304" s="8">
        <v>44598</v>
      </c>
      <c r="C304" t="s">
        <v>12</v>
      </c>
      <c r="D304" s="9">
        <v>195</v>
      </c>
    </row>
    <row r="305" spans="2:4" x14ac:dyDescent="0.25">
      <c r="B305" s="8">
        <v>44598</v>
      </c>
      <c r="C305" t="s">
        <v>13</v>
      </c>
      <c r="D305" s="9">
        <v>672</v>
      </c>
    </row>
    <row r="306" spans="2:4" x14ac:dyDescent="0.25">
      <c r="B306" s="8">
        <v>44598</v>
      </c>
      <c r="C306" t="s">
        <v>4</v>
      </c>
      <c r="D306" s="9">
        <v>165</v>
      </c>
    </row>
    <row r="307" spans="2:4" x14ac:dyDescent="0.25">
      <c r="B307" s="8">
        <v>44599</v>
      </c>
      <c r="C307" t="s">
        <v>5</v>
      </c>
      <c r="D307" s="9">
        <v>952</v>
      </c>
    </row>
    <row r="308" spans="2:4" x14ac:dyDescent="0.25">
      <c r="B308" s="8">
        <v>44599</v>
      </c>
      <c r="C308" t="s">
        <v>6</v>
      </c>
      <c r="D308" s="9">
        <v>937</v>
      </c>
    </row>
    <row r="309" spans="2:4" x14ac:dyDescent="0.25">
      <c r="B309" s="8">
        <v>44599</v>
      </c>
      <c r="C309" t="s">
        <v>7</v>
      </c>
      <c r="D309" s="9">
        <v>119</v>
      </c>
    </row>
    <row r="310" spans="2:4" x14ac:dyDescent="0.25">
      <c r="B310" s="8">
        <v>44599</v>
      </c>
      <c r="C310" t="s">
        <v>8</v>
      </c>
      <c r="D310" s="9">
        <v>353</v>
      </c>
    </row>
    <row r="311" spans="2:4" x14ac:dyDescent="0.25">
      <c r="B311" s="8">
        <v>44599</v>
      </c>
      <c r="C311" t="s">
        <v>9</v>
      </c>
      <c r="D311" s="9">
        <v>594</v>
      </c>
    </row>
    <row r="312" spans="2:4" x14ac:dyDescent="0.25">
      <c r="B312" s="8">
        <v>44599</v>
      </c>
      <c r="C312" t="s">
        <v>10</v>
      </c>
      <c r="D312" s="9">
        <v>921</v>
      </c>
    </row>
    <row r="313" spans="2:4" x14ac:dyDescent="0.25">
      <c r="B313" s="8">
        <v>44599</v>
      </c>
      <c r="C313" t="s">
        <v>11</v>
      </c>
      <c r="D313" s="9">
        <v>632</v>
      </c>
    </row>
    <row r="314" spans="2:4" x14ac:dyDescent="0.25">
      <c r="B314" s="8">
        <v>44599</v>
      </c>
      <c r="C314" t="s">
        <v>12</v>
      </c>
      <c r="D314" s="9">
        <v>804</v>
      </c>
    </row>
    <row r="315" spans="2:4" x14ac:dyDescent="0.25">
      <c r="B315" s="8">
        <v>44599</v>
      </c>
      <c r="C315" t="s">
        <v>13</v>
      </c>
      <c r="D315" s="9">
        <v>916</v>
      </c>
    </row>
    <row r="316" spans="2:4" x14ac:dyDescent="0.25">
      <c r="B316" s="8">
        <v>44599</v>
      </c>
      <c r="C316" t="s">
        <v>4</v>
      </c>
      <c r="D316" s="9">
        <v>877</v>
      </c>
    </row>
    <row r="317" spans="2:4" x14ac:dyDescent="0.25">
      <c r="B317" s="8">
        <v>44599</v>
      </c>
      <c r="C317" t="s">
        <v>5</v>
      </c>
      <c r="D317" s="9">
        <v>181</v>
      </c>
    </row>
    <row r="318" spans="2:4" x14ac:dyDescent="0.25">
      <c r="B318" s="8">
        <v>44599</v>
      </c>
      <c r="C318" t="s">
        <v>6</v>
      </c>
      <c r="D318" s="9">
        <v>43</v>
      </c>
    </row>
    <row r="319" spans="2:4" x14ac:dyDescent="0.25">
      <c r="B319" s="8">
        <v>44600</v>
      </c>
      <c r="C319" t="s">
        <v>7</v>
      </c>
      <c r="D319" s="9">
        <v>871</v>
      </c>
    </row>
    <row r="320" spans="2:4" x14ac:dyDescent="0.25">
      <c r="B320" s="8">
        <v>44600</v>
      </c>
      <c r="C320" t="s">
        <v>8</v>
      </c>
      <c r="D320" s="9">
        <v>574</v>
      </c>
    </row>
    <row r="321" spans="2:4" x14ac:dyDescent="0.25">
      <c r="B321" s="8">
        <v>44600</v>
      </c>
      <c r="C321" t="s">
        <v>9</v>
      </c>
      <c r="D321" s="9">
        <v>857</v>
      </c>
    </row>
    <row r="322" spans="2:4" x14ac:dyDescent="0.25">
      <c r="B322" s="8">
        <v>44600</v>
      </c>
      <c r="C322" t="s">
        <v>10</v>
      </c>
      <c r="D322" s="9">
        <v>569</v>
      </c>
    </row>
    <row r="323" spans="2:4" x14ac:dyDescent="0.25">
      <c r="B323" s="8">
        <v>44600</v>
      </c>
      <c r="C323" t="s">
        <v>11</v>
      </c>
      <c r="D323" s="9">
        <v>995</v>
      </c>
    </row>
    <row r="324" spans="2:4" x14ac:dyDescent="0.25">
      <c r="B324" s="8">
        <v>44601</v>
      </c>
      <c r="C324" t="s">
        <v>12</v>
      </c>
      <c r="D324" s="9">
        <v>823</v>
      </c>
    </row>
    <row r="325" spans="2:4" x14ac:dyDescent="0.25">
      <c r="B325" s="8">
        <v>44601</v>
      </c>
      <c r="C325" t="s">
        <v>13</v>
      </c>
      <c r="D325" s="9">
        <v>776</v>
      </c>
    </row>
    <row r="326" spans="2:4" x14ac:dyDescent="0.25">
      <c r="B326" s="8">
        <v>44601</v>
      </c>
      <c r="C326" t="s">
        <v>4</v>
      </c>
      <c r="D326" s="9">
        <v>974</v>
      </c>
    </row>
    <row r="327" spans="2:4" x14ac:dyDescent="0.25">
      <c r="B327" s="8">
        <v>44601</v>
      </c>
      <c r="C327" t="s">
        <v>5</v>
      </c>
      <c r="D327" s="9">
        <v>682</v>
      </c>
    </row>
    <row r="328" spans="2:4" x14ac:dyDescent="0.25">
      <c r="B328" s="8">
        <v>44601</v>
      </c>
      <c r="C328" t="s">
        <v>6</v>
      </c>
      <c r="D328" s="9">
        <v>557</v>
      </c>
    </row>
    <row r="329" spans="2:4" x14ac:dyDescent="0.25">
      <c r="B329" s="8">
        <v>44602</v>
      </c>
      <c r="C329" t="s">
        <v>7</v>
      </c>
      <c r="D329" s="9">
        <v>118</v>
      </c>
    </row>
    <row r="330" spans="2:4" x14ac:dyDescent="0.25">
      <c r="B330" s="8">
        <v>44602</v>
      </c>
      <c r="C330" t="s">
        <v>8</v>
      </c>
      <c r="D330" s="9">
        <v>465</v>
      </c>
    </row>
    <row r="331" spans="2:4" x14ac:dyDescent="0.25">
      <c r="B331" s="8">
        <v>44602</v>
      </c>
      <c r="C331" t="s">
        <v>9</v>
      </c>
      <c r="D331" s="9">
        <v>532</v>
      </c>
    </row>
    <row r="332" spans="2:4" x14ac:dyDescent="0.25">
      <c r="B332" s="8">
        <v>44602</v>
      </c>
      <c r="C332" t="s">
        <v>10</v>
      </c>
      <c r="D332" s="9">
        <v>22</v>
      </c>
    </row>
    <row r="333" spans="2:4" x14ac:dyDescent="0.25">
      <c r="B333" s="8">
        <v>44602</v>
      </c>
      <c r="C333" t="s">
        <v>11</v>
      </c>
      <c r="D333" s="9">
        <v>982</v>
      </c>
    </row>
    <row r="334" spans="2:4" x14ac:dyDescent="0.25">
      <c r="B334" s="8">
        <v>44602</v>
      </c>
      <c r="C334" t="s">
        <v>12</v>
      </c>
      <c r="D334" s="9">
        <v>429</v>
      </c>
    </row>
    <row r="335" spans="2:4" x14ac:dyDescent="0.25">
      <c r="B335" s="8">
        <v>44603</v>
      </c>
      <c r="C335" t="s">
        <v>13</v>
      </c>
      <c r="D335" s="9">
        <v>175</v>
      </c>
    </row>
    <row r="336" spans="2:4" x14ac:dyDescent="0.25">
      <c r="B336" s="8">
        <v>44603</v>
      </c>
      <c r="C336" t="s">
        <v>4</v>
      </c>
      <c r="D336" s="9">
        <v>985</v>
      </c>
    </row>
    <row r="337" spans="2:4" x14ac:dyDescent="0.25">
      <c r="B337" s="8">
        <v>44603</v>
      </c>
      <c r="C337" t="s">
        <v>5</v>
      </c>
      <c r="D337" s="9">
        <v>685</v>
      </c>
    </row>
    <row r="338" spans="2:4" x14ac:dyDescent="0.25">
      <c r="B338" s="8">
        <v>44603</v>
      </c>
      <c r="C338" t="s">
        <v>6</v>
      </c>
      <c r="D338" s="9">
        <v>439</v>
      </c>
    </row>
    <row r="339" spans="2:4" x14ac:dyDescent="0.25">
      <c r="B339" s="8">
        <v>44603</v>
      </c>
      <c r="C339" t="s">
        <v>7</v>
      </c>
      <c r="D339" s="9">
        <v>113</v>
      </c>
    </row>
    <row r="340" spans="2:4" x14ac:dyDescent="0.25">
      <c r="B340" s="8">
        <v>44603</v>
      </c>
      <c r="C340" t="s">
        <v>8</v>
      </c>
      <c r="D340" s="9">
        <v>282</v>
      </c>
    </row>
    <row r="341" spans="2:4" x14ac:dyDescent="0.25">
      <c r="B341" s="8">
        <v>44603</v>
      </c>
      <c r="C341" t="s">
        <v>9</v>
      </c>
      <c r="D341" s="9">
        <v>959</v>
      </c>
    </row>
    <row r="342" spans="2:4" x14ac:dyDescent="0.25">
      <c r="B342" s="8">
        <v>44603</v>
      </c>
      <c r="C342" t="s">
        <v>10</v>
      </c>
      <c r="D342" s="9">
        <v>67</v>
      </c>
    </row>
    <row r="343" spans="2:4" x14ac:dyDescent="0.25">
      <c r="B343" s="8">
        <v>44604</v>
      </c>
      <c r="C343" t="s">
        <v>11</v>
      </c>
      <c r="D343" s="9">
        <v>930</v>
      </c>
    </row>
    <row r="344" spans="2:4" x14ac:dyDescent="0.25">
      <c r="B344" s="8">
        <v>44604</v>
      </c>
      <c r="C344" t="s">
        <v>12</v>
      </c>
      <c r="D344" s="9">
        <v>115</v>
      </c>
    </row>
    <row r="345" spans="2:4" x14ac:dyDescent="0.25">
      <c r="B345" s="8">
        <v>44605</v>
      </c>
      <c r="C345" t="s">
        <v>13</v>
      </c>
      <c r="D345" s="9">
        <v>202</v>
      </c>
    </row>
    <row r="346" spans="2:4" x14ac:dyDescent="0.25">
      <c r="B346" s="8">
        <v>44605</v>
      </c>
      <c r="C346" t="s">
        <v>4</v>
      </c>
      <c r="D346" s="9">
        <v>893</v>
      </c>
    </row>
    <row r="347" spans="2:4" x14ac:dyDescent="0.25">
      <c r="B347" s="8">
        <v>44605</v>
      </c>
      <c r="C347" t="s">
        <v>5</v>
      </c>
      <c r="D347" s="9">
        <v>249</v>
      </c>
    </row>
    <row r="348" spans="2:4" x14ac:dyDescent="0.25">
      <c r="B348" s="8">
        <v>44605</v>
      </c>
      <c r="C348" t="s">
        <v>6</v>
      </c>
      <c r="D348" s="9">
        <v>707</v>
      </c>
    </row>
    <row r="349" spans="2:4" x14ac:dyDescent="0.25">
      <c r="B349" s="8">
        <v>44605</v>
      </c>
      <c r="C349" t="s">
        <v>7</v>
      </c>
      <c r="D349" s="9">
        <v>57</v>
      </c>
    </row>
    <row r="350" spans="2:4" x14ac:dyDescent="0.25">
      <c r="B350" s="8">
        <v>44605</v>
      </c>
      <c r="C350" t="s">
        <v>8</v>
      </c>
      <c r="D350" s="9">
        <v>924</v>
      </c>
    </row>
    <row r="351" spans="2:4" x14ac:dyDescent="0.25">
      <c r="B351" s="8">
        <v>44605</v>
      </c>
      <c r="C351" t="s">
        <v>9</v>
      </c>
      <c r="D351" s="9">
        <v>565</v>
      </c>
    </row>
    <row r="352" spans="2:4" x14ac:dyDescent="0.25">
      <c r="B352" s="8">
        <v>44605</v>
      </c>
      <c r="C352" t="s">
        <v>10</v>
      </c>
      <c r="D352" s="9">
        <v>629</v>
      </c>
    </row>
    <row r="353" spans="2:4" x14ac:dyDescent="0.25">
      <c r="B353" s="8">
        <v>44605</v>
      </c>
      <c r="C353" t="s">
        <v>11</v>
      </c>
      <c r="D353" s="9">
        <v>473</v>
      </c>
    </row>
    <row r="354" spans="2:4" x14ac:dyDescent="0.25">
      <c r="B354" s="8">
        <v>44605</v>
      </c>
      <c r="C354" t="s">
        <v>12</v>
      </c>
      <c r="D354" s="9">
        <v>222</v>
      </c>
    </row>
    <row r="355" spans="2:4" x14ac:dyDescent="0.25">
      <c r="B355" s="8">
        <v>44606</v>
      </c>
      <c r="C355" t="s">
        <v>13</v>
      </c>
      <c r="D355" s="9">
        <v>618</v>
      </c>
    </row>
    <row r="356" spans="2:4" x14ac:dyDescent="0.25">
      <c r="B356" s="8">
        <v>44606</v>
      </c>
      <c r="C356" t="s">
        <v>9</v>
      </c>
      <c r="D356" s="9">
        <v>462</v>
      </c>
    </row>
    <row r="357" spans="2:4" x14ac:dyDescent="0.25">
      <c r="B357" s="8">
        <v>44606</v>
      </c>
      <c r="C357" t="s">
        <v>7</v>
      </c>
      <c r="D357" s="9">
        <v>485</v>
      </c>
    </row>
    <row r="358" spans="2:4" x14ac:dyDescent="0.25">
      <c r="B358" s="8">
        <v>44606</v>
      </c>
      <c r="C358" t="s">
        <v>9</v>
      </c>
      <c r="D358" s="9">
        <v>42</v>
      </c>
    </row>
    <row r="359" spans="2:4" x14ac:dyDescent="0.25">
      <c r="B359" s="8">
        <v>44606</v>
      </c>
      <c r="C359" t="s">
        <v>10</v>
      </c>
      <c r="D359" s="9">
        <v>800</v>
      </c>
    </row>
    <row r="360" spans="2:4" x14ac:dyDescent="0.25">
      <c r="B360" s="8">
        <v>44606</v>
      </c>
      <c r="C360" t="s">
        <v>11</v>
      </c>
      <c r="D360" s="9">
        <v>647</v>
      </c>
    </row>
    <row r="361" spans="2:4" x14ac:dyDescent="0.25">
      <c r="B361" s="8">
        <v>44606</v>
      </c>
      <c r="C361" t="s">
        <v>5</v>
      </c>
      <c r="D361" s="9">
        <v>957</v>
      </c>
    </row>
    <row r="362" spans="2:4" x14ac:dyDescent="0.25">
      <c r="B362" s="8">
        <v>44606</v>
      </c>
      <c r="C362" t="s">
        <v>7</v>
      </c>
      <c r="D362" s="9">
        <v>966</v>
      </c>
    </row>
    <row r="363" spans="2:4" x14ac:dyDescent="0.25">
      <c r="B363" s="8">
        <v>44606</v>
      </c>
      <c r="C363" t="s">
        <v>4</v>
      </c>
      <c r="D363" s="9">
        <v>796</v>
      </c>
    </row>
    <row r="364" spans="2:4" x14ac:dyDescent="0.25">
      <c r="B364" s="8">
        <v>44606</v>
      </c>
      <c r="C364" t="s">
        <v>5</v>
      </c>
      <c r="D364" s="9">
        <v>551</v>
      </c>
    </row>
    <row r="365" spans="2:4" x14ac:dyDescent="0.25">
      <c r="B365" s="8">
        <v>44606</v>
      </c>
      <c r="C365" t="s">
        <v>6</v>
      </c>
      <c r="D365" s="9">
        <v>436</v>
      </c>
    </row>
    <row r="366" spans="2:4" x14ac:dyDescent="0.25">
      <c r="B366" s="8">
        <v>44606</v>
      </c>
      <c r="C366" t="s">
        <v>7</v>
      </c>
      <c r="D366" s="9">
        <v>544</v>
      </c>
    </row>
    <row r="367" spans="2:4" x14ac:dyDescent="0.25">
      <c r="B367" s="8">
        <v>44606</v>
      </c>
      <c r="C367" t="s">
        <v>8</v>
      </c>
      <c r="D367" s="9">
        <v>687</v>
      </c>
    </row>
    <row r="368" spans="2:4" x14ac:dyDescent="0.25">
      <c r="B368" s="8">
        <v>44606</v>
      </c>
      <c r="C368" t="s">
        <v>9</v>
      </c>
      <c r="D368" s="9">
        <v>109</v>
      </c>
    </row>
    <row r="369" spans="2:4" x14ac:dyDescent="0.25">
      <c r="B369" s="8">
        <v>44607</v>
      </c>
      <c r="C369" t="s">
        <v>10</v>
      </c>
      <c r="D369" s="9">
        <v>183</v>
      </c>
    </row>
    <row r="370" spans="2:4" x14ac:dyDescent="0.25">
      <c r="B370" s="8">
        <v>44607</v>
      </c>
      <c r="C370" t="s">
        <v>11</v>
      </c>
      <c r="D370" s="9">
        <v>743</v>
      </c>
    </row>
    <row r="371" spans="2:4" x14ac:dyDescent="0.25">
      <c r="B371" s="8">
        <v>44607</v>
      </c>
      <c r="C371" t="s">
        <v>12</v>
      </c>
      <c r="D371" s="9">
        <v>662</v>
      </c>
    </row>
    <row r="372" spans="2:4" x14ac:dyDescent="0.25">
      <c r="B372" s="8">
        <v>44607</v>
      </c>
      <c r="C372" t="s">
        <v>13</v>
      </c>
      <c r="D372" s="9">
        <v>363</v>
      </c>
    </row>
    <row r="373" spans="2:4" x14ac:dyDescent="0.25">
      <c r="B373" s="8">
        <v>44607</v>
      </c>
      <c r="C373" t="s">
        <v>4</v>
      </c>
      <c r="D373" s="9">
        <v>120</v>
      </c>
    </row>
    <row r="374" spans="2:4" x14ac:dyDescent="0.25">
      <c r="B374" s="8">
        <v>44607</v>
      </c>
      <c r="C374" t="s">
        <v>5</v>
      </c>
      <c r="D374" s="9">
        <v>631</v>
      </c>
    </row>
    <row r="375" spans="2:4" x14ac:dyDescent="0.25">
      <c r="B375" s="8">
        <v>44607</v>
      </c>
      <c r="C375" t="s">
        <v>6</v>
      </c>
      <c r="D375" s="9">
        <v>141</v>
      </c>
    </row>
    <row r="376" spans="2:4" x14ac:dyDescent="0.25">
      <c r="B376" s="8">
        <v>44607</v>
      </c>
      <c r="C376" t="s">
        <v>7</v>
      </c>
      <c r="D376" s="9">
        <v>855</v>
      </c>
    </row>
    <row r="377" spans="2:4" x14ac:dyDescent="0.25">
      <c r="B377" s="8">
        <v>44607</v>
      </c>
      <c r="C377" t="s">
        <v>8</v>
      </c>
      <c r="D377" s="9">
        <v>920</v>
      </c>
    </row>
    <row r="378" spans="2:4" x14ac:dyDescent="0.25">
      <c r="B378" s="8">
        <v>44607</v>
      </c>
      <c r="C378" t="s">
        <v>9</v>
      </c>
      <c r="D378" s="9">
        <v>731</v>
      </c>
    </row>
    <row r="379" spans="2:4" x14ac:dyDescent="0.25">
      <c r="B379" s="8">
        <v>44607</v>
      </c>
      <c r="C379" t="s">
        <v>10</v>
      </c>
      <c r="D379" s="9">
        <v>742</v>
      </c>
    </row>
    <row r="380" spans="2:4" x14ac:dyDescent="0.25">
      <c r="B380" s="8">
        <v>44607</v>
      </c>
      <c r="C380" t="s">
        <v>11</v>
      </c>
      <c r="D380" s="9">
        <v>161</v>
      </c>
    </row>
    <row r="381" spans="2:4" x14ac:dyDescent="0.25">
      <c r="B381" s="8">
        <v>44607</v>
      </c>
      <c r="C381" t="s">
        <v>12</v>
      </c>
      <c r="D381" s="9">
        <v>705</v>
      </c>
    </row>
    <row r="382" spans="2:4" x14ac:dyDescent="0.25">
      <c r="B382" s="8">
        <v>44607</v>
      </c>
      <c r="C382" t="s">
        <v>13</v>
      </c>
      <c r="D382" s="9">
        <v>943</v>
      </c>
    </row>
    <row r="383" spans="2:4" x14ac:dyDescent="0.25">
      <c r="B383" s="8">
        <v>44607</v>
      </c>
      <c r="C383" t="s">
        <v>4</v>
      </c>
      <c r="D383" s="9">
        <v>14</v>
      </c>
    </row>
    <row r="384" spans="2:4" x14ac:dyDescent="0.25">
      <c r="B384" s="8">
        <v>44607</v>
      </c>
      <c r="C384" t="s">
        <v>5</v>
      </c>
      <c r="D384" s="9">
        <v>684</v>
      </c>
    </row>
    <row r="385" spans="2:4" x14ac:dyDescent="0.25">
      <c r="B385" s="8">
        <v>44607</v>
      </c>
      <c r="C385" t="s">
        <v>6</v>
      </c>
      <c r="D385" s="9">
        <v>749</v>
      </c>
    </row>
    <row r="386" spans="2:4" x14ac:dyDescent="0.25">
      <c r="B386" s="8">
        <v>44608</v>
      </c>
      <c r="C386" t="s">
        <v>7</v>
      </c>
      <c r="D386" s="9">
        <v>11</v>
      </c>
    </row>
    <row r="387" spans="2:4" x14ac:dyDescent="0.25">
      <c r="B387" s="8">
        <v>44608</v>
      </c>
      <c r="C387" t="s">
        <v>8</v>
      </c>
      <c r="D387" s="9">
        <v>775</v>
      </c>
    </row>
    <row r="388" spans="2:4" x14ac:dyDescent="0.25">
      <c r="B388" s="8">
        <v>44608</v>
      </c>
      <c r="C388" t="s">
        <v>9</v>
      </c>
      <c r="D388" s="9">
        <v>75</v>
      </c>
    </row>
    <row r="389" spans="2:4" x14ac:dyDescent="0.25">
      <c r="B389" s="8">
        <v>44608</v>
      </c>
      <c r="C389" t="s">
        <v>10</v>
      </c>
      <c r="D389" s="9">
        <v>538</v>
      </c>
    </row>
    <row r="390" spans="2:4" x14ac:dyDescent="0.25">
      <c r="B390" s="8">
        <v>44608</v>
      </c>
      <c r="C390" t="s">
        <v>11</v>
      </c>
      <c r="D390" s="9">
        <v>994</v>
      </c>
    </row>
    <row r="391" spans="2:4" x14ac:dyDescent="0.25">
      <c r="B391" s="8">
        <v>44608</v>
      </c>
      <c r="C391" t="s">
        <v>12</v>
      </c>
      <c r="D391" s="9">
        <v>385</v>
      </c>
    </row>
    <row r="392" spans="2:4" x14ac:dyDescent="0.25">
      <c r="B392" s="8">
        <v>44609</v>
      </c>
      <c r="C392" t="s">
        <v>13</v>
      </c>
      <c r="D392" s="9">
        <v>611</v>
      </c>
    </row>
    <row r="393" spans="2:4" x14ac:dyDescent="0.25">
      <c r="B393" s="8">
        <v>44609</v>
      </c>
      <c r="C393" t="s">
        <v>4</v>
      </c>
      <c r="D393" s="9">
        <v>18</v>
      </c>
    </row>
    <row r="394" spans="2:4" x14ac:dyDescent="0.25">
      <c r="B394" s="8">
        <v>44609</v>
      </c>
      <c r="C394" t="s">
        <v>5</v>
      </c>
      <c r="D394" s="9">
        <v>794</v>
      </c>
    </row>
    <row r="395" spans="2:4" x14ac:dyDescent="0.25">
      <c r="B395" s="8">
        <v>44609</v>
      </c>
      <c r="C395" t="s">
        <v>6</v>
      </c>
      <c r="D395" s="9">
        <v>51</v>
      </c>
    </row>
    <row r="396" spans="2:4" x14ac:dyDescent="0.25">
      <c r="B396" s="8">
        <v>44609</v>
      </c>
      <c r="C396" t="s">
        <v>7</v>
      </c>
      <c r="D396" s="9">
        <v>368</v>
      </c>
    </row>
    <row r="397" spans="2:4" x14ac:dyDescent="0.25">
      <c r="B397" s="8">
        <v>44609</v>
      </c>
      <c r="C397" t="s">
        <v>8</v>
      </c>
      <c r="D397" s="9">
        <v>434</v>
      </c>
    </row>
    <row r="398" spans="2:4" x14ac:dyDescent="0.25">
      <c r="B398" s="8">
        <v>44609</v>
      </c>
      <c r="C398" t="s">
        <v>9</v>
      </c>
      <c r="D398" s="9">
        <v>301</v>
      </c>
    </row>
    <row r="399" spans="2:4" x14ac:dyDescent="0.25">
      <c r="B399" s="8">
        <v>44609</v>
      </c>
      <c r="C399" t="s">
        <v>10</v>
      </c>
      <c r="D399" s="9">
        <v>890</v>
      </c>
    </row>
    <row r="400" spans="2:4" x14ac:dyDescent="0.25">
      <c r="B400" s="8">
        <v>44610</v>
      </c>
      <c r="C400" t="s">
        <v>11</v>
      </c>
      <c r="D400" s="9">
        <v>594</v>
      </c>
    </row>
    <row r="401" spans="2:4" x14ac:dyDescent="0.25">
      <c r="B401" s="8">
        <v>44610</v>
      </c>
      <c r="C401" t="s">
        <v>12</v>
      </c>
      <c r="D401" s="9">
        <v>355</v>
      </c>
    </row>
    <row r="402" spans="2:4" x14ac:dyDescent="0.25">
      <c r="B402" s="8">
        <v>44610</v>
      </c>
      <c r="C402" t="s">
        <v>13</v>
      </c>
      <c r="D402" s="9">
        <v>232</v>
      </c>
    </row>
    <row r="403" spans="2:4" x14ac:dyDescent="0.25">
      <c r="B403" s="8">
        <v>44610</v>
      </c>
      <c r="C403" t="s">
        <v>4</v>
      </c>
      <c r="D403" s="9">
        <v>34</v>
      </c>
    </row>
    <row r="404" spans="2:4" x14ac:dyDescent="0.25">
      <c r="B404" s="8">
        <v>44610</v>
      </c>
      <c r="C404" t="s">
        <v>5</v>
      </c>
      <c r="D404" s="9">
        <v>701</v>
      </c>
    </row>
    <row r="405" spans="2:4" x14ac:dyDescent="0.25">
      <c r="B405" s="8">
        <v>44610</v>
      </c>
      <c r="C405" t="s">
        <v>6</v>
      </c>
      <c r="D405" s="9">
        <v>237</v>
      </c>
    </row>
    <row r="406" spans="2:4" x14ac:dyDescent="0.25">
      <c r="B406" s="8">
        <v>44610</v>
      </c>
      <c r="C406" t="s">
        <v>7</v>
      </c>
      <c r="D406" s="9">
        <v>4</v>
      </c>
    </row>
    <row r="407" spans="2:4" x14ac:dyDescent="0.25">
      <c r="B407" s="8">
        <v>44610</v>
      </c>
      <c r="C407" t="s">
        <v>8</v>
      </c>
      <c r="D407" s="9">
        <v>215</v>
      </c>
    </row>
    <row r="408" spans="2:4" x14ac:dyDescent="0.25">
      <c r="B408" s="8">
        <v>44610</v>
      </c>
      <c r="C408" t="s">
        <v>9</v>
      </c>
      <c r="D408" s="9">
        <v>939</v>
      </c>
    </row>
    <row r="409" spans="2:4" x14ac:dyDescent="0.25">
      <c r="B409" s="8">
        <v>44610</v>
      </c>
      <c r="C409" t="s">
        <v>10</v>
      </c>
      <c r="D409" s="9">
        <v>642</v>
      </c>
    </row>
    <row r="410" spans="2:4" x14ac:dyDescent="0.25">
      <c r="B410" s="8">
        <v>44611</v>
      </c>
      <c r="C410" t="s">
        <v>11</v>
      </c>
      <c r="D410" s="9">
        <v>904</v>
      </c>
    </row>
    <row r="411" spans="2:4" x14ac:dyDescent="0.25">
      <c r="B411" s="8">
        <v>44611</v>
      </c>
      <c r="C411" t="s">
        <v>12</v>
      </c>
      <c r="D411" s="9">
        <v>326</v>
      </c>
    </row>
    <row r="412" spans="2:4" x14ac:dyDescent="0.25">
      <c r="B412" s="8">
        <v>44611</v>
      </c>
      <c r="C412" t="s">
        <v>13</v>
      </c>
      <c r="D412" s="9">
        <v>227</v>
      </c>
    </row>
    <row r="413" spans="2:4" x14ac:dyDescent="0.25">
      <c r="B413" s="8">
        <v>44611</v>
      </c>
      <c r="C413" t="s">
        <v>4</v>
      </c>
      <c r="D413" s="9">
        <v>185</v>
      </c>
    </row>
    <row r="414" spans="2:4" x14ac:dyDescent="0.25">
      <c r="B414" s="8">
        <v>44611</v>
      </c>
      <c r="C414" t="s">
        <v>5</v>
      </c>
      <c r="D414" s="9">
        <v>838</v>
      </c>
    </row>
    <row r="415" spans="2:4" x14ac:dyDescent="0.25">
      <c r="B415" s="8">
        <v>44612</v>
      </c>
      <c r="C415" t="s">
        <v>6</v>
      </c>
      <c r="D415" s="9">
        <v>875</v>
      </c>
    </row>
    <row r="416" spans="2:4" x14ac:dyDescent="0.25">
      <c r="B416" s="8">
        <v>44612</v>
      </c>
      <c r="C416" t="s">
        <v>7</v>
      </c>
      <c r="D416" s="9">
        <v>344</v>
      </c>
    </row>
    <row r="417" spans="2:4" x14ac:dyDescent="0.25">
      <c r="B417" s="8">
        <v>44612</v>
      </c>
      <c r="C417" t="s">
        <v>8</v>
      </c>
      <c r="D417" s="9">
        <v>829</v>
      </c>
    </row>
    <row r="418" spans="2:4" x14ac:dyDescent="0.25">
      <c r="B418" s="8">
        <v>44612</v>
      </c>
      <c r="C418" t="s">
        <v>9</v>
      </c>
      <c r="D418" s="9">
        <v>522</v>
      </c>
    </row>
    <row r="419" spans="2:4" x14ac:dyDescent="0.25">
      <c r="B419" s="8">
        <v>44612</v>
      </c>
      <c r="C419" t="s">
        <v>10</v>
      </c>
      <c r="D419" s="9">
        <v>209</v>
      </c>
    </row>
    <row r="420" spans="2:4" x14ac:dyDescent="0.25">
      <c r="B420" s="8">
        <v>44612</v>
      </c>
      <c r="C420" t="s">
        <v>11</v>
      </c>
      <c r="D420" s="9">
        <v>983</v>
      </c>
    </row>
    <row r="421" spans="2:4" x14ac:dyDescent="0.25">
      <c r="B421" s="8">
        <v>44612</v>
      </c>
      <c r="C421" t="s">
        <v>12</v>
      </c>
      <c r="D421" s="9">
        <v>626</v>
      </c>
    </row>
    <row r="422" spans="2:4" x14ac:dyDescent="0.25">
      <c r="B422" s="8">
        <v>44613</v>
      </c>
      <c r="C422" t="s">
        <v>13</v>
      </c>
      <c r="D422" s="9">
        <v>356</v>
      </c>
    </row>
    <row r="423" spans="2:4" x14ac:dyDescent="0.25">
      <c r="B423" s="8">
        <v>44613</v>
      </c>
      <c r="C423" t="s">
        <v>4</v>
      </c>
      <c r="D423" s="9">
        <v>504</v>
      </c>
    </row>
    <row r="424" spans="2:4" x14ac:dyDescent="0.25">
      <c r="B424" s="8">
        <v>44613</v>
      </c>
      <c r="C424" t="s">
        <v>5</v>
      </c>
      <c r="D424" s="9">
        <v>587</v>
      </c>
    </row>
    <row r="425" spans="2:4" x14ac:dyDescent="0.25">
      <c r="B425" s="8">
        <v>44613</v>
      </c>
      <c r="C425" t="s">
        <v>6</v>
      </c>
      <c r="D425" s="9">
        <v>268</v>
      </c>
    </row>
    <row r="426" spans="2:4" x14ac:dyDescent="0.25">
      <c r="B426" s="8">
        <v>44613</v>
      </c>
      <c r="C426" t="s">
        <v>7</v>
      </c>
      <c r="D426" s="9">
        <v>673</v>
      </c>
    </row>
    <row r="427" spans="2:4" x14ac:dyDescent="0.25">
      <c r="B427" s="8">
        <v>44613</v>
      </c>
      <c r="C427" t="s">
        <v>8</v>
      </c>
      <c r="D427" s="9">
        <v>906</v>
      </c>
    </row>
    <row r="428" spans="2:4" x14ac:dyDescent="0.25">
      <c r="B428" s="8">
        <v>44613</v>
      </c>
      <c r="C428" t="s">
        <v>9</v>
      </c>
      <c r="D428" s="9">
        <v>916</v>
      </c>
    </row>
    <row r="429" spans="2:4" x14ac:dyDescent="0.25">
      <c r="B429" s="8">
        <v>44613</v>
      </c>
      <c r="C429" t="s">
        <v>10</v>
      </c>
      <c r="D429" s="9">
        <v>847</v>
      </c>
    </row>
    <row r="430" spans="2:4" x14ac:dyDescent="0.25">
      <c r="B430" s="8">
        <v>44613</v>
      </c>
      <c r="C430" t="s">
        <v>11</v>
      </c>
      <c r="D430" s="9">
        <v>71</v>
      </c>
    </row>
    <row r="431" spans="2:4" x14ac:dyDescent="0.25">
      <c r="B431" s="8">
        <v>44613</v>
      </c>
      <c r="C431" t="s">
        <v>12</v>
      </c>
      <c r="D431" s="9">
        <v>569</v>
      </c>
    </row>
    <row r="432" spans="2:4" x14ac:dyDescent="0.25">
      <c r="B432" s="8">
        <v>44614</v>
      </c>
      <c r="C432" t="s">
        <v>13</v>
      </c>
      <c r="D432" s="9">
        <v>679</v>
      </c>
    </row>
    <row r="433" spans="2:4" x14ac:dyDescent="0.25">
      <c r="B433" s="8">
        <v>44614</v>
      </c>
      <c r="C433" t="s">
        <v>4</v>
      </c>
      <c r="D433" s="9">
        <v>52</v>
      </c>
    </row>
    <row r="434" spans="2:4" x14ac:dyDescent="0.25">
      <c r="B434" s="8">
        <v>44614</v>
      </c>
      <c r="C434" t="s">
        <v>5</v>
      </c>
      <c r="D434" s="9">
        <v>67</v>
      </c>
    </row>
    <row r="435" spans="2:4" x14ac:dyDescent="0.25">
      <c r="B435" s="8">
        <v>44614</v>
      </c>
      <c r="C435" t="s">
        <v>6</v>
      </c>
      <c r="D435" s="9">
        <v>715</v>
      </c>
    </row>
    <row r="436" spans="2:4" x14ac:dyDescent="0.25">
      <c r="B436" s="8">
        <v>44614</v>
      </c>
      <c r="C436" t="s">
        <v>7</v>
      </c>
      <c r="D436" s="9">
        <v>203</v>
      </c>
    </row>
    <row r="437" spans="2:4" x14ac:dyDescent="0.25">
      <c r="B437" s="8">
        <v>44614</v>
      </c>
      <c r="C437" t="s">
        <v>8</v>
      </c>
      <c r="D437" s="9">
        <v>55</v>
      </c>
    </row>
    <row r="438" spans="2:4" x14ac:dyDescent="0.25">
      <c r="B438" s="8">
        <v>44614</v>
      </c>
      <c r="C438" t="s">
        <v>9</v>
      </c>
      <c r="D438" s="9">
        <v>26</v>
      </c>
    </row>
    <row r="439" spans="2:4" x14ac:dyDescent="0.25">
      <c r="B439" s="8">
        <v>44615</v>
      </c>
      <c r="C439" t="s">
        <v>10</v>
      </c>
      <c r="D439" s="9">
        <v>604</v>
      </c>
    </row>
    <row r="440" spans="2:4" x14ac:dyDescent="0.25">
      <c r="B440" s="8">
        <v>44615</v>
      </c>
      <c r="C440" t="s">
        <v>11</v>
      </c>
      <c r="D440" s="9">
        <v>312</v>
      </c>
    </row>
    <row r="441" spans="2:4" x14ac:dyDescent="0.25">
      <c r="B441" s="8">
        <v>44615</v>
      </c>
      <c r="C441" t="s">
        <v>12</v>
      </c>
      <c r="D441" s="9">
        <v>671</v>
      </c>
    </row>
    <row r="442" spans="2:4" x14ac:dyDescent="0.25">
      <c r="B442" s="8">
        <v>44615</v>
      </c>
      <c r="C442" t="s">
        <v>13</v>
      </c>
      <c r="D442" s="9">
        <v>327</v>
      </c>
    </row>
    <row r="443" spans="2:4" x14ac:dyDescent="0.25">
      <c r="B443" s="8">
        <v>44615</v>
      </c>
      <c r="C443" t="s">
        <v>9</v>
      </c>
      <c r="D443" s="9">
        <v>707</v>
      </c>
    </row>
    <row r="444" spans="2:4" x14ac:dyDescent="0.25">
      <c r="B444" s="8">
        <v>44615</v>
      </c>
      <c r="C444" t="s">
        <v>7</v>
      </c>
      <c r="D444" s="9">
        <v>910</v>
      </c>
    </row>
    <row r="445" spans="2:4" x14ac:dyDescent="0.25">
      <c r="B445" s="8">
        <v>44616</v>
      </c>
      <c r="C445" t="s">
        <v>9</v>
      </c>
      <c r="D445" s="9">
        <v>225</v>
      </c>
    </row>
    <row r="446" spans="2:4" x14ac:dyDescent="0.25">
      <c r="B446" s="8">
        <v>44616</v>
      </c>
      <c r="C446" t="s">
        <v>10</v>
      </c>
      <c r="D446" s="9">
        <v>524</v>
      </c>
    </row>
    <row r="447" spans="2:4" x14ac:dyDescent="0.25">
      <c r="B447" s="8">
        <v>44616</v>
      </c>
      <c r="C447" t="s">
        <v>11</v>
      </c>
      <c r="D447" s="9">
        <v>4</v>
      </c>
    </row>
    <row r="448" spans="2:4" x14ac:dyDescent="0.25">
      <c r="B448" s="8">
        <v>44616</v>
      </c>
      <c r="C448" t="s">
        <v>5</v>
      </c>
      <c r="D448" s="9">
        <v>725</v>
      </c>
    </row>
    <row r="449" spans="2:4" x14ac:dyDescent="0.25">
      <c r="B449" s="8">
        <v>44616</v>
      </c>
      <c r="C449" t="s">
        <v>7</v>
      </c>
      <c r="D449" s="9">
        <v>652</v>
      </c>
    </row>
    <row r="450" spans="2:4" x14ac:dyDescent="0.25">
      <c r="B450" s="8">
        <v>44616</v>
      </c>
      <c r="C450" t="s">
        <v>4</v>
      </c>
      <c r="D450" s="9">
        <v>651</v>
      </c>
    </row>
    <row r="451" spans="2:4" x14ac:dyDescent="0.25">
      <c r="B451" s="8">
        <v>44616</v>
      </c>
      <c r="C451" t="s">
        <v>5</v>
      </c>
      <c r="D451" s="9">
        <v>663</v>
      </c>
    </row>
    <row r="452" spans="2:4" x14ac:dyDescent="0.25">
      <c r="B452" s="8">
        <v>44617</v>
      </c>
      <c r="C452" t="s">
        <v>6</v>
      </c>
      <c r="D452" s="9">
        <v>698</v>
      </c>
    </row>
    <row r="453" spans="2:4" x14ac:dyDescent="0.25">
      <c r="B453" s="8">
        <v>44617</v>
      </c>
      <c r="C453" t="s">
        <v>7</v>
      </c>
      <c r="D453" s="9">
        <v>469</v>
      </c>
    </row>
    <row r="454" spans="2:4" x14ac:dyDescent="0.25">
      <c r="B454" s="8">
        <v>44617</v>
      </c>
      <c r="C454" t="s">
        <v>8</v>
      </c>
      <c r="D454" s="9">
        <v>332</v>
      </c>
    </row>
    <row r="455" spans="2:4" x14ac:dyDescent="0.25">
      <c r="B455" s="8">
        <v>44617</v>
      </c>
      <c r="C455" t="s">
        <v>9</v>
      </c>
      <c r="D455" s="9">
        <v>630</v>
      </c>
    </row>
    <row r="456" spans="2:4" x14ac:dyDescent="0.25">
      <c r="B456" s="8">
        <v>44617</v>
      </c>
      <c r="C456" t="s">
        <v>10</v>
      </c>
      <c r="D456" s="9">
        <v>438</v>
      </c>
    </row>
    <row r="457" spans="2:4" x14ac:dyDescent="0.25">
      <c r="B457" s="8">
        <v>44617</v>
      </c>
      <c r="C457" t="s">
        <v>11</v>
      </c>
      <c r="D457" s="9">
        <v>885</v>
      </c>
    </row>
    <row r="458" spans="2:4" x14ac:dyDescent="0.25">
      <c r="B458" s="8">
        <v>44617</v>
      </c>
      <c r="C458" t="s">
        <v>12</v>
      </c>
      <c r="D458" s="9">
        <v>449</v>
      </c>
    </row>
    <row r="459" spans="2:4" x14ac:dyDescent="0.25">
      <c r="B459" s="8">
        <v>44618</v>
      </c>
      <c r="C459" t="s">
        <v>13</v>
      </c>
      <c r="D459" s="9">
        <v>813</v>
      </c>
    </row>
    <row r="460" spans="2:4" x14ac:dyDescent="0.25">
      <c r="B460" s="8">
        <v>44618</v>
      </c>
      <c r="C460" t="s">
        <v>4</v>
      </c>
      <c r="D460" s="9">
        <v>986</v>
      </c>
    </row>
    <row r="461" spans="2:4" x14ac:dyDescent="0.25">
      <c r="B461" s="8">
        <v>44618</v>
      </c>
      <c r="C461" t="s">
        <v>5</v>
      </c>
      <c r="D461" s="9">
        <v>898</v>
      </c>
    </row>
    <row r="462" spans="2:4" x14ac:dyDescent="0.25">
      <c r="B462" s="8">
        <v>44618</v>
      </c>
      <c r="C462" t="s">
        <v>6</v>
      </c>
      <c r="D462" s="9">
        <v>448</v>
      </c>
    </row>
    <row r="463" spans="2:4" x14ac:dyDescent="0.25">
      <c r="B463" s="8">
        <v>44618</v>
      </c>
      <c r="C463" t="s">
        <v>7</v>
      </c>
      <c r="D463" s="9">
        <v>405</v>
      </c>
    </row>
    <row r="464" spans="2:4" x14ac:dyDescent="0.25">
      <c r="B464" s="8">
        <v>44618</v>
      </c>
      <c r="C464" t="s">
        <v>8</v>
      </c>
      <c r="D464" s="9">
        <v>253</v>
      </c>
    </row>
    <row r="465" spans="2:4" x14ac:dyDescent="0.25">
      <c r="B465" s="8">
        <v>44618</v>
      </c>
      <c r="C465" t="s">
        <v>9</v>
      </c>
      <c r="D465" s="9">
        <v>85</v>
      </c>
    </row>
    <row r="466" spans="2:4" x14ac:dyDescent="0.25">
      <c r="B466" s="8">
        <v>44618</v>
      </c>
      <c r="C466" t="s">
        <v>10</v>
      </c>
      <c r="D466" s="9">
        <v>823</v>
      </c>
    </row>
    <row r="467" spans="2:4" x14ac:dyDescent="0.25">
      <c r="B467" s="8">
        <v>44618</v>
      </c>
      <c r="C467" t="s">
        <v>11</v>
      </c>
      <c r="D467" s="9">
        <v>258</v>
      </c>
    </row>
    <row r="468" spans="2:4" x14ac:dyDescent="0.25">
      <c r="B468" s="8">
        <v>44619</v>
      </c>
      <c r="C468" t="s">
        <v>12</v>
      </c>
      <c r="D468" s="9">
        <v>187</v>
      </c>
    </row>
    <row r="469" spans="2:4" x14ac:dyDescent="0.25">
      <c r="B469" s="8">
        <v>44619</v>
      </c>
      <c r="C469" t="s">
        <v>13</v>
      </c>
      <c r="D469" s="9">
        <v>420</v>
      </c>
    </row>
    <row r="470" spans="2:4" x14ac:dyDescent="0.25">
      <c r="B470" s="8">
        <v>44619</v>
      </c>
      <c r="C470" t="s">
        <v>4</v>
      </c>
      <c r="D470" s="9">
        <v>716</v>
      </c>
    </row>
    <row r="471" spans="2:4" x14ac:dyDescent="0.25">
      <c r="B471" s="8">
        <v>44619</v>
      </c>
      <c r="C471" t="s">
        <v>5</v>
      </c>
      <c r="D471" s="9">
        <v>693</v>
      </c>
    </row>
    <row r="472" spans="2:4" x14ac:dyDescent="0.25">
      <c r="B472" s="8">
        <v>44619</v>
      </c>
      <c r="C472" t="s">
        <v>6</v>
      </c>
      <c r="D472" s="9">
        <v>574</v>
      </c>
    </row>
    <row r="473" spans="2:4" x14ac:dyDescent="0.25">
      <c r="B473" s="8">
        <v>44619</v>
      </c>
      <c r="C473" t="s">
        <v>7</v>
      </c>
      <c r="D473" s="9">
        <v>956</v>
      </c>
    </row>
    <row r="474" spans="2:4" x14ac:dyDescent="0.25">
      <c r="B474" s="8">
        <v>44619</v>
      </c>
      <c r="C474" t="s">
        <v>8</v>
      </c>
      <c r="D474" s="9">
        <v>346</v>
      </c>
    </row>
    <row r="475" spans="2:4" x14ac:dyDescent="0.25">
      <c r="B475" s="8">
        <v>44619</v>
      </c>
      <c r="C475" t="s">
        <v>9</v>
      </c>
      <c r="D475" s="9">
        <v>144</v>
      </c>
    </row>
    <row r="476" spans="2:4" x14ac:dyDescent="0.25">
      <c r="B476" s="8">
        <v>44620</v>
      </c>
      <c r="C476" t="s">
        <v>10</v>
      </c>
      <c r="D476" s="9">
        <v>897</v>
      </c>
    </row>
    <row r="477" spans="2:4" x14ac:dyDescent="0.25">
      <c r="B477" s="8">
        <v>44620</v>
      </c>
      <c r="C477" t="s">
        <v>11</v>
      </c>
      <c r="D477" s="9">
        <v>627</v>
      </c>
    </row>
    <row r="478" spans="2:4" x14ac:dyDescent="0.25">
      <c r="B478" s="8">
        <v>44620</v>
      </c>
      <c r="C478" t="s">
        <v>12</v>
      </c>
      <c r="D478" s="9">
        <v>196</v>
      </c>
    </row>
    <row r="479" spans="2:4" x14ac:dyDescent="0.25">
      <c r="B479" s="8">
        <v>44620</v>
      </c>
      <c r="C479" t="s">
        <v>13</v>
      </c>
      <c r="D479" s="9">
        <v>127</v>
      </c>
    </row>
    <row r="480" spans="2:4" x14ac:dyDescent="0.25">
      <c r="B480" s="8">
        <v>44620</v>
      </c>
      <c r="C480" t="s">
        <v>4</v>
      </c>
      <c r="D480" s="9">
        <v>457</v>
      </c>
    </row>
    <row r="481" spans="2:4" x14ac:dyDescent="0.25">
      <c r="B481" s="8">
        <v>44620</v>
      </c>
      <c r="C481" t="s">
        <v>5</v>
      </c>
      <c r="D481" s="9">
        <v>245</v>
      </c>
    </row>
    <row r="482" spans="2:4" x14ac:dyDescent="0.25">
      <c r="B482" s="8">
        <v>44620</v>
      </c>
      <c r="C482" t="s">
        <v>6</v>
      </c>
      <c r="D482" s="9">
        <v>241</v>
      </c>
    </row>
    <row r="483" spans="2:4" x14ac:dyDescent="0.25">
      <c r="B483" s="8">
        <v>44620</v>
      </c>
      <c r="C483" t="s">
        <v>7</v>
      </c>
      <c r="D483" s="9">
        <v>695</v>
      </c>
    </row>
    <row r="484" spans="2:4" x14ac:dyDescent="0.25">
      <c r="B484" s="8">
        <v>44620</v>
      </c>
      <c r="C484" t="s">
        <v>8</v>
      </c>
      <c r="D484" s="9">
        <v>151</v>
      </c>
    </row>
    <row r="485" spans="2:4" x14ac:dyDescent="0.25">
      <c r="B485" s="8">
        <v>44620</v>
      </c>
      <c r="C485" t="s">
        <v>9</v>
      </c>
      <c r="D485" s="9">
        <v>53</v>
      </c>
    </row>
    <row r="486" spans="2:4" x14ac:dyDescent="0.25">
      <c r="B486" s="8">
        <v>44621</v>
      </c>
      <c r="C486" t="s">
        <v>10</v>
      </c>
      <c r="D486" s="9">
        <v>518</v>
      </c>
    </row>
    <row r="487" spans="2:4" x14ac:dyDescent="0.25">
      <c r="B487" s="8">
        <v>44621</v>
      </c>
      <c r="C487" t="s">
        <v>11</v>
      </c>
      <c r="D487" s="9">
        <v>975</v>
      </c>
    </row>
    <row r="488" spans="2:4" x14ac:dyDescent="0.25">
      <c r="B488" s="8">
        <v>44621</v>
      </c>
      <c r="C488" t="s">
        <v>12</v>
      </c>
      <c r="D488" s="9">
        <v>636</v>
      </c>
    </row>
    <row r="489" spans="2:4" x14ac:dyDescent="0.25">
      <c r="B489" s="8">
        <v>44621</v>
      </c>
      <c r="C489" t="s">
        <v>13</v>
      </c>
      <c r="D489" s="9">
        <v>199</v>
      </c>
    </row>
    <row r="490" spans="2:4" x14ac:dyDescent="0.25">
      <c r="B490" s="8">
        <v>44621</v>
      </c>
      <c r="C490" t="s">
        <v>4</v>
      </c>
      <c r="D490" s="9">
        <v>632</v>
      </c>
    </row>
    <row r="491" spans="2:4" x14ac:dyDescent="0.25">
      <c r="B491" s="8">
        <v>44621</v>
      </c>
      <c r="C491" t="s">
        <v>5</v>
      </c>
      <c r="D491" s="9">
        <v>936</v>
      </c>
    </row>
    <row r="492" spans="2:4" x14ac:dyDescent="0.25">
      <c r="B492" s="8">
        <v>44621</v>
      </c>
      <c r="C492" t="s">
        <v>6</v>
      </c>
      <c r="D492" s="9">
        <v>653</v>
      </c>
    </row>
    <row r="493" spans="2:4" x14ac:dyDescent="0.25">
      <c r="B493" s="8">
        <v>44621</v>
      </c>
      <c r="C493" t="s">
        <v>7</v>
      </c>
      <c r="D493" s="9">
        <v>922</v>
      </c>
    </row>
    <row r="494" spans="2:4" x14ac:dyDescent="0.25">
      <c r="B494" s="8">
        <v>44621</v>
      </c>
      <c r="C494" t="s">
        <v>8</v>
      </c>
      <c r="D494" s="9">
        <v>678</v>
      </c>
    </row>
    <row r="495" spans="2:4" x14ac:dyDescent="0.25">
      <c r="B495" s="8">
        <v>44621</v>
      </c>
      <c r="C495" t="s">
        <v>9</v>
      </c>
      <c r="D495" s="9">
        <v>402</v>
      </c>
    </row>
    <row r="496" spans="2:4" x14ac:dyDescent="0.25">
      <c r="B496" s="8">
        <v>44621</v>
      </c>
      <c r="C496" t="s">
        <v>10</v>
      </c>
      <c r="D496" s="9">
        <v>491</v>
      </c>
    </row>
    <row r="497" spans="2:4" x14ac:dyDescent="0.25">
      <c r="B497" s="8">
        <v>44621</v>
      </c>
      <c r="C497" t="s">
        <v>11</v>
      </c>
      <c r="D497" s="9">
        <v>878</v>
      </c>
    </row>
    <row r="498" spans="2:4" x14ac:dyDescent="0.25">
      <c r="B498" s="8">
        <v>44622</v>
      </c>
      <c r="C498" t="s">
        <v>12</v>
      </c>
      <c r="D498" s="9">
        <v>232</v>
      </c>
    </row>
    <row r="499" spans="2:4" x14ac:dyDescent="0.25">
      <c r="B499" s="8">
        <v>44622</v>
      </c>
      <c r="C499" t="s">
        <v>13</v>
      </c>
      <c r="D499" s="9">
        <v>520</v>
      </c>
    </row>
    <row r="500" spans="2:4" x14ac:dyDescent="0.25">
      <c r="B500" s="8">
        <v>44622</v>
      </c>
      <c r="C500" t="s">
        <v>4</v>
      </c>
      <c r="D500" s="9">
        <v>396</v>
      </c>
    </row>
    <row r="501" spans="2:4" x14ac:dyDescent="0.25">
      <c r="B501" s="8">
        <v>44622</v>
      </c>
      <c r="C501" t="s">
        <v>5</v>
      </c>
      <c r="D501" s="9">
        <v>845</v>
      </c>
    </row>
    <row r="502" spans="2:4" x14ac:dyDescent="0.25">
      <c r="B502" s="8">
        <v>44622</v>
      </c>
      <c r="C502" t="s">
        <v>6</v>
      </c>
      <c r="D502" s="9">
        <v>895</v>
      </c>
    </row>
    <row r="503" spans="2:4" x14ac:dyDescent="0.25">
      <c r="B503" s="8">
        <v>44622</v>
      </c>
      <c r="C503" t="s">
        <v>7</v>
      </c>
      <c r="D503" s="9">
        <v>838</v>
      </c>
    </row>
    <row r="504" spans="2:4" x14ac:dyDescent="0.25">
      <c r="B504" s="8">
        <v>44622</v>
      </c>
      <c r="C504" t="s">
        <v>8</v>
      </c>
      <c r="D504" s="9">
        <v>653</v>
      </c>
    </row>
    <row r="505" spans="2:4" x14ac:dyDescent="0.25">
      <c r="B505" s="8">
        <v>44622</v>
      </c>
      <c r="C505" t="s">
        <v>9</v>
      </c>
      <c r="D505" s="9">
        <v>793</v>
      </c>
    </row>
    <row r="506" spans="2:4" x14ac:dyDescent="0.25">
      <c r="B506" s="8">
        <v>44622</v>
      </c>
      <c r="C506" t="s">
        <v>10</v>
      </c>
      <c r="D506" s="9">
        <v>443</v>
      </c>
    </row>
  </sheetData>
  <dataValidations count="1">
    <dataValidation type="list" allowBlank="1" showInputMessage="1" showErrorMessage="1" sqref="C8:C506" xr:uid="{1DC9BC46-6C17-4AFE-ADDE-CE7F71EE2097}">
      <formula1>ltipo</formula1>
    </dataValidation>
  </dataValidations>
  <pageMargins left="0.511811024" right="0.511811024" top="0.78740157499999996" bottom="0.78740157499999996" header="0.31496062000000002" footer="0.31496062000000002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3863-29A0-49F1-B876-59A11F6031C8}">
  <sheetPr codeName="Planilha3"/>
  <dimension ref="A1:Z16"/>
  <sheetViews>
    <sheetView workbookViewId="0">
      <selection activeCell="F7" sqref="F7"/>
    </sheetView>
  </sheetViews>
  <sheetFormatPr defaultRowHeight="15" x14ac:dyDescent="0.25"/>
  <cols>
    <col min="2" max="2" width="22.5703125" customWidth="1"/>
    <col min="3" max="3" width="4.85546875" customWidth="1"/>
    <col min="4" max="4" width="13.85546875" customWidth="1"/>
    <col min="5" max="5" width="4.85546875" customWidth="1"/>
    <col min="6" max="6" width="19" customWidth="1"/>
  </cols>
  <sheetData>
    <row r="1" spans="1:26" ht="48" customHeight="1" x14ac:dyDescent="0.5">
      <c r="A1" s="1"/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6" spans="1:26" x14ac:dyDescent="0.25">
      <c r="B6" s="5" t="s">
        <v>3</v>
      </c>
      <c r="D6" s="5" t="s">
        <v>14</v>
      </c>
      <c r="F6" s="5" t="s">
        <v>15</v>
      </c>
    </row>
    <row r="7" spans="1:26" x14ac:dyDescent="0.25">
      <c r="B7" t="s">
        <v>4</v>
      </c>
      <c r="D7" s="6">
        <v>44562</v>
      </c>
      <c r="F7" s="7">
        <v>38</v>
      </c>
    </row>
    <row r="8" spans="1:26" x14ac:dyDescent="0.25">
      <c r="B8" t="s">
        <v>5</v>
      </c>
    </row>
    <row r="9" spans="1:26" x14ac:dyDescent="0.25">
      <c r="B9" t="s">
        <v>6</v>
      </c>
    </row>
    <row r="10" spans="1:26" x14ac:dyDescent="0.25">
      <c r="B10" t="s">
        <v>7</v>
      </c>
    </row>
    <row r="11" spans="1:26" x14ac:dyDescent="0.25">
      <c r="B11" t="s">
        <v>8</v>
      </c>
    </row>
    <row r="12" spans="1:26" x14ac:dyDescent="0.25">
      <c r="B12" t="s">
        <v>9</v>
      </c>
    </row>
    <row r="13" spans="1:26" x14ac:dyDescent="0.25">
      <c r="B13" t="s">
        <v>10</v>
      </c>
    </row>
    <row r="14" spans="1:26" x14ac:dyDescent="0.25">
      <c r="B14" t="s">
        <v>11</v>
      </c>
    </row>
    <row r="15" spans="1:26" x14ac:dyDescent="0.25">
      <c r="B15" t="s">
        <v>12</v>
      </c>
    </row>
    <row r="16" spans="1:26" x14ac:dyDescent="0.25">
      <c r="B16" t="s">
        <v>13</v>
      </c>
    </row>
  </sheetData>
  <pageMargins left="0.511811024" right="0.511811024" top="0.78740157499999996" bottom="0.78740157499999996" header="0.31496062000000002" footer="0.31496062000000002"/>
  <pageSetup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Fluxo de Caixa</vt:lpstr>
      <vt:lpstr>Dados</vt:lpstr>
      <vt:lpstr>Configurações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Luis Neves de Oliveira</dc:creator>
  <cp:lastModifiedBy>Fabio Luis Neves de Oliveira</cp:lastModifiedBy>
  <dcterms:created xsi:type="dcterms:W3CDTF">2023-07-20T10:59:17Z</dcterms:created>
  <dcterms:modified xsi:type="dcterms:W3CDTF">2023-07-21T09:20:40Z</dcterms:modified>
</cp:coreProperties>
</file>